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02-programma della trasparenza_sito\trasparenza sito anno 2025\Certificazione tempi pagamento\"/>
    </mc:Choice>
  </mc:AlternateContent>
  <xr:revisionPtr revIDLastSave="0" documentId="8_{7E00B026-DC6C-4E28-B799-3E00B61425B9}" xr6:coauthVersionLast="36" xr6:coauthVersionMax="36" xr10:uidLastSave="{00000000-0000-0000-0000-000000000000}"/>
  <bookViews>
    <workbookView xWindow="0" yWindow="0" windowWidth="24000" windowHeight="10320"/>
  </bookViews>
  <sheets>
    <sheet name="REPORT ITP - Fatture Incluse - " sheetId="1" r:id="rId1"/>
  </sheets>
  <calcPr calcId="0"/>
</workbook>
</file>

<file path=xl/calcChain.xml><?xml version="1.0" encoding="utf-8"?>
<calcChain xmlns="http://schemas.openxmlformats.org/spreadsheetml/2006/main">
  <c r="L189" i="1" l="1"/>
  <c r="L188" i="1"/>
  <c r="I18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2" i="1"/>
</calcChain>
</file>

<file path=xl/sharedStrings.xml><?xml version="1.0" encoding="utf-8"?>
<sst xmlns="http://schemas.openxmlformats.org/spreadsheetml/2006/main" count="335" uniqueCount="228">
  <si>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</si>
  <si>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</si>
  <si>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</si>
  <si>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</si>
  <si>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</si>
  <si>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</si>
  <si>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</si>
  <si>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</si>
  <si>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</si>
  <si>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</si>
  <si>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</si>
  <si>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</si>
  <si>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FINANZIARIA REGIONALE VALLE D&amp;apos;AOSTA S.P.A. A S.U.</t>
  </si>
  <si>
    <t>Wind Tre S.p.A.</t>
  </si>
  <si>
    <t>24F0000006918</t>
  </si>
  <si>
    <t>SVAM</t>
  </si>
  <si>
    <t>358/41</t>
  </si>
  <si>
    <t>359/41</t>
  </si>
  <si>
    <t>CARLOANGELA SRL</t>
  </si>
  <si>
    <t>124/A</t>
  </si>
  <si>
    <t>APKAPPA SRL</t>
  </si>
  <si>
    <t>PARK IT SRL</t>
  </si>
  <si>
    <t>001514/M</t>
  </si>
  <si>
    <t>AGUETTAZ RENZO CARLO</t>
  </si>
  <si>
    <t>GTTRZC64A11A326F</t>
  </si>
  <si>
    <t>PagoPA S.p.A.</t>
  </si>
  <si>
    <t>RIAL EDOARDO</t>
  </si>
  <si>
    <t>RLIDRD53C01E379I</t>
  </si>
  <si>
    <t>BPG RADIOCOMUNICAZIONI SRL</t>
  </si>
  <si>
    <t>250/PA</t>
  </si>
  <si>
    <t>KYOCERA Document Solutions Italia S.p.A.</t>
  </si>
  <si>
    <t>PORTE' RICHARD</t>
  </si>
  <si>
    <t>PRTRHR92E21A326N</t>
  </si>
  <si>
    <t>44/2024</t>
  </si>
  <si>
    <t>FAST DI TRUSSARDI FABIO E STEFANO SNC</t>
  </si>
  <si>
    <t>FPA 212/24</t>
  </si>
  <si>
    <t>FPA 213/24</t>
  </si>
  <si>
    <t>43/2024</t>
  </si>
  <si>
    <t>GANDINO PAIRE STUDIO DI AVVOCATI</t>
  </si>
  <si>
    <t>332/2024</t>
  </si>
  <si>
    <t>F.B. LEGNAMI S.r.l.</t>
  </si>
  <si>
    <t>PRIOD FABRIZIO</t>
  </si>
  <si>
    <t>PRDFRZ63B08A326W</t>
  </si>
  <si>
    <t>17PA</t>
  </si>
  <si>
    <t>NOISICURI PROJECT SRL</t>
  </si>
  <si>
    <t>1/499</t>
  </si>
  <si>
    <t>WHYNOT S.R.L.</t>
  </si>
  <si>
    <t>FE-2024_712</t>
  </si>
  <si>
    <t>M.T. SPA</t>
  </si>
  <si>
    <t>K2 srl</t>
  </si>
  <si>
    <t>538/25</t>
  </si>
  <si>
    <t>IN.VA. S.p.A.</t>
  </si>
  <si>
    <t>1623 PA</t>
  </si>
  <si>
    <t>1621 PA</t>
  </si>
  <si>
    <t>1622 PA</t>
  </si>
  <si>
    <t>PARODI NICOLETTA</t>
  </si>
  <si>
    <t>PRDNLT69B43E379H</t>
  </si>
  <si>
    <t>3/E</t>
  </si>
  <si>
    <t>4/E</t>
  </si>
  <si>
    <t>D'AMICO FRANCESCO</t>
  </si>
  <si>
    <t>DMCFNC77C30A773L</t>
  </si>
  <si>
    <t>1/FE</t>
  </si>
  <si>
    <t>CASAGRANDE di Casagrande Giuseppe &amp;amp; C. snc</t>
  </si>
  <si>
    <t>108/PA</t>
  </si>
  <si>
    <t>109/PA</t>
  </si>
  <si>
    <t>110/PA</t>
  </si>
  <si>
    <t>LAVECCHIAPMT DI ALIFFI CORRADO</t>
  </si>
  <si>
    <t>LFFCRD74B16A479F</t>
  </si>
  <si>
    <t>Del Grosso Ing. Fabio</t>
  </si>
  <si>
    <t>DLGFBA75C04C665G</t>
  </si>
  <si>
    <t>Gorret Emil Mario</t>
  </si>
  <si>
    <t>GRRMMR88D02A326U</t>
  </si>
  <si>
    <t>FPA 1/25</t>
  </si>
  <si>
    <t>DOV.EDIL. S.R.L.</t>
  </si>
  <si>
    <t>2024   115/E</t>
  </si>
  <si>
    <t>GIOCONDA  SNC DI LINTY PIETRO E HEIDI</t>
  </si>
  <si>
    <t>2/E</t>
  </si>
  <si>
    <t>HERESAZ AURELIO S.N.C.</t>
  </si>
  <si>
    <t>FATTPA 70_24</t>
  </si>
  <si>
    <t>SOCIETA' AGRICOLA LA CAPPELLETTA S.S.</t>
  </si>
  <si>
    <t>PMPROMOTION DI MITTIGA PATRICK</t>
  </si>
  <si>
    <t>MTTPRC79C23A326K</t>
  </si>
  <si>
    <t>C.A.P.A.S.-SOCIETA  COOPERATIVA</t>
  </si>
  <si>
    <t>238/001</t>
  </si>
  <si>
    <t>MAGGIOLI SPA</t>
  </si>
  <si>
    <t>TEN SOLUTIONS SRL</t>
  </si>
  <si>
    <t>284/2024</t>
  </si>
  <si>
    <t>ELETTRO 2000 TLC S.R.L.</t>
  </si>
  <si>
    <t>samantha rossi</t>
  </si>
  <si>
    <t>RSSSNT75L61A326V</t>
  </si>
  <si>
    <t>FATTPA 1_25</t>
  </si>
  <si>
    <t>25F0000000175</t>
  </si>
  <si>
    <t>WINXPAL S.R.L.</t>
  </si>
  <si>
    <t>FE2025-82</t>
  </si>
  <si>
    <t>NOTAI VALDOSTANI ASSOCIATI</t>
  </si>
  <si>
    <t>CVA Energie S.r.l. a s.u.</t>
  </si>
  <si>
    <t>ALPTEAM S.R.L.</t>
  </si>
  <si>
    <t>FE-2025_13</t>
  </si>
  <si>
    <t>LORELEI DI SIRAGNA C.&amp;amp;C. S.A.S</t>
  </si>
  <si>
    <t>1/001</t>
  </si>
  <si>
    <t>PERNETTAZ DAVIDE</t>
  </si>
  <si>
    <t>PRNDVD70M23E379J</t>
  </si>
  <si>
    <t>Punto Service snc</t>
  </si>
  <si>
    <t>FATTPA 2_25</t>
  </si>
  <si>
    <t>Rial Impianti S.r.l</t>
  </si>
  <si>
    <t>ANELLI S.R.L.</t>
  </si>
  <si>
    <t>1/PA</t>
  </si>
  <si>
    <t>HERESAZ S.R.L.</t>
  </si>
  <si>
    <t>Bertero Costruzioni snc</t>
  </si>
  <si>
    <t>CVA S.p.A.a s.u.</t>
  </si>
  <si>
    <t>SAINT VINCENT PETROLI di TREVES  PIERO  PAOLO E C. S.A.S.</t>
  </si>
  <si>
    <t>414-2025</t>
  </si>
  <si>
    <t>415-2025</t>
  </si>
  <si>
    <t>FE2025-287</t>
  </si>
  <si>
    <t>FE2025-288</t>
  </si>
  <si>
    <t>FE2025-289</t>
  </si>
  <si>
    <t>RES NOVAE di Saita Enrico</t>
  </si>
  <si>
    <t>STANRC66B13F952Q</t>
  </si>
  <si>
    <t>50/2025</t>
  </si>
  <si>
    <t>JORIS CINZIA</t>
  </si>
  <si>
    <t>JRSCNZ67T48A326Y</t>
  </si>
  <si>
    <t>TELEPASS S.P.A.</t>
  </si>
  <si>
    <t>000000900002213T</t>
  </si>
  <si>
    <t>AUTOSTRADE PER L'ITALIA S.P.A.</t>
  </si>
  <si>
    <t>000000900001742D</t>
  </si>
  <si>
    <t>MONTEROSA S.p.A.</t>
  </si>
  <si>
    <t>000088/M</t>
  </si>
  <si>
    <t>Sago Medica s.r.l.</t>
  </si>
  <si>
    <t>B163</t>
  </si>
  <si>
    <t>000040/B</t>
  </si>
  <si>
    <t>11/E</t>
  </si>
  <si>
    <t>12/E</t>
  </si>
  <si>
    <t>2025    13/E</t>
  </si>
  <si>
    <t>Anci Digitale S.p.A.</t>
  </si>
  <si>
    <t>iSimply Learning S.r.l.</t>
  </si>
  <si>
    <t>FE2025-358</t>
  </si>
  <si>
    <t>VDASYSTEMS S.R.L.</t>
  </si>
  <si>
    <t>6/001</t>
  </si>
  <si>
    <t>PERNETTAZ NADIR</t>
  </si>
  <si>
    <t>PRNNDR84R30E379V</t>
  </si>
  <si>
    <t>3/001</t>
  </si>
  <si>
    <t>9/001</t>
  </si>
  <si>
    <t>VINCENZETTI STEFANIA</t>
  </si>
  <si>
    <t>VNCSFN71H44A326O</t>
  </si>
  <si>
    <t>SSI Servizi Srls a socio unico</t>
  </si>
  <si>
    <t>FA63/2025</t>
  </si>
  <si>
    <t>NETBE di Lustrissy Jean Paul</t>
  </si>
  <si>
    <t>LSTJPL66B16A326Q</t>
  </si>
  <si>
    <t>ORGANISMO DI MEDIAZIONE FORENSE ORDINE AVV. AOSTA</t>
  </si>
  <si>
    <t>PA /4/2025</t>
  </si>
  <si>
    <t>IMPIANTI ELETTRICI di Paganone D. &amp; L. snc</t>
  </si>
  <si>
    <t>5/V</t>
  </si>
  <si>
    <t>SQUINDO PAOLO</t>
  </si>
  <si>
    <t>SQNPLA70D17E379S</t>
  </si>
  <si>
    <t>Banca Popolare di Sondrio</t>
  </si>
  <si>
    <t>1229/FE/2025</t>
  </si>
  <si>
    <t>CASAGRANDE di Casagrande Giuseppe &amp; C. snc</t>
  </si>
  <si>
    <t>7/PA</t>
  </si>
  <si>
    <t>8/PA</t>
  </si>
  <si>
    <t>VODAFONE ITALIA S.p.A.</t>
  </si>
  <si>
    <t>AR00399192</t>
  </si>
  <si>
    <t>ECOVALLEE SRL UNIPERSONALE</t>
  </si>
  <si>
    <t>FATTPA 6_25</t>
  </si>
  <si>
    <t>FE-2025_98</t>
  </si>
  <si>
    <t>GACHET PAOLO</t>
  </si>
  <si>
    <t>GCHPLA69C20A326F</t>
  </si>
  <si>
    <t>BELTRAMI GABRIELE</t>
  </si>
  <si>
    <t>BLTGRL74H07A859U</t>
  </si>
  <si>
    <t>13/001</t>
  </si>
  <si>
    <t>GI Group S.p.A.</t>
  </si>
  <si>
    <t>GEOLINE S.R.L. PROGETTAZIONE-EDILIZIA E TERRITORIO SOCIETA' TRA PROFESSIONISTI</t>
  </si>
  <si>
    <t>LA TOUR SAS DI VENTURINI ANDREA &amp; C.</t>
  </si>
  <si>
    <t>5/F</t>
  </si>
  <si>
    <t>Studio legale Roullet Scalise</t>
  </si>
  <si>
    <t>Vierin Joel</t>
  </si>
  <si>
    <t>VRNJLO98D03A326L</t>
  </si>
  <si>
    <t>TORCHIO BRUNO S.A.S. di TORCHIO VALTER &amp; C.</t>
  </si>
  <si>
    <t>000002\PA</t>
  </si>
  <si>
    <t>25F0000000869</t>
  </si>
  <si>
    <t>PORTE' JEAN-LUC</t>
  </si>
  <si>
    <t>PRTJLC83M23E379H</t>
  </si>
  <si>
    <t>SAFEFLEET S.r.l.</t>
  </si>
  <si>
    <t>SAUDIN S.R.L. A SOCIO UNICO</t>
  </si>
  <si>
    <t>6/AP</t>
  </si>
  <si>
    <t>TIM  S.p.A.</t>
  </si>
  <si>
    <t>7X00441356</t>
  </si>
  <si>
    <t>7X00462833</t>
  </si>
  <si>
    <t>8A00110371</t>
  </si>
  <si>
    <t>DIVITEC SRL</t>
  </si>
  <si>
    <t>EUROPAM SPA</t>
  </si>
  <si>
    <t>288422/VB</t>
  </si>
  <si>
    <t>LOUVIN LORENZO</t>
  </si>
  <si>
    <t>LVNLNZ57L02A326Y</t>
  </si>
  <si>
    <t>ECOMEDIT SRL</t>
  </si>
  <si>
    <t>147/2025</t>
  </si>
  <si>
    <t>000175/M</t>
  </si>
  <si>
    <t>000000900005440T</t>
  </si>
  <si>
    <t>000000900005732D</t>
  </si>
  <si>
    <t>43/41</t>
  </si>
  <si>
    <t>42/41</t>
  </si>
  <si>
    <t>26/E</t>
  </si>
  <si>
    <t>27/E</t>
  </si>
  <si>
    <t>PRISMA SRL</t>
  </si>
  <si>
    <t>SERVICES DES EAUX VALDOTAINES S.R.L.</t>
  </si>
  <si>
    <t>26348/I</t>
  </si>
  <si>
    <t>25703/I</t>
  </si>
  <si>
    <t>25702/I</t>
  </si>
  <si>
    <t>25701/I</t>
  </si>
  <si>
    <t>25695/I</t>
  </si>
  <si>
    <t>25694/I</t>
  </si>
  <si>
    <t>25693/I</t>
  </si>
  <si>
    <t>25692/I</t>
  </si>
  <si>
    <t>25691/I</t>
  </si>
  <si>
    <t>25690/I</t>
  </si>
  <si>
    <t>25689/I</t>
  </si>
  <si>
    <t>25688/I</t>
  </si>
  <si>
    <t>25687/I</t>
  </si>
  <si>
    <t>15/PA</t>
  </si>
  <si>
    <t>16/PA</t>
  </si>
  <si>
    <t>EDILDUECI SRL</t>
  </si>
  <si>
    <t>30/PA</t>
  </si>
  <si>
    <t>Gauna Cristina</t>
  </si>
  <si>
    <t>GNACST81B59L219Q</t>
  </si>
  <si>
    <t>FPA 3/25</t>
  </si>
  <si>
    <t>INTERCOM Dr.Leitner GmbH</t>
  </si>
  <si>
    <t>1/20250921</t>
  </si>
  <si>
    <t>TOTALE</t>
  </si>
  <si>
    <t>ITP I°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</si>
</sst>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9" fontId="19" fillId="0" borderId="0" xfId="0" applyNumberFormat="1" applyFont="1" applyAlignment="1">
      <alignment wrapText="1"/>
    </xf>
    <xf numFmtId="0" fontId="18" fillId="0" borderId="0" xfId="0" applyFont="1" applyAlignment="1">
      <alignment horizontal="left"/>
    </xf>
    <xf numFmtId="49" fontId="19" fillId="0" borderId="10" xfId="0" applyNumberFormat="1" applyFont="1" applyBorder="1" applyAlignment="1">
      <alignment wrapText="1"/>
    </xf>
    <xf numFmtId="49" fontId="19" fillId="0" borderId="10" xfId="0" applyNumberFormat="1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18" fillId="0" borderId="10" xfId="0" applyNumberFormat="1" applyFont="1" applyBorder="1"/>
    <xf numFmtId="16" fontId="18" fillId="0" borderId="10" xfId="0" applyNumberFormat="1" applyFont="1" applyBorder="1"/>
    <xf numFmtId="17" fontId="18" fillId="0" borderId="10" xfId="0" applyNumberFormat="1" applyFont="1" applyBorder="1"/>
    <xf numFmtId="164" fontId="19" fillId="0" borderId="10" xfId="0" applyNumberFormat="1" applyFont="1" applyBorder="1" applyAlignment="1">
      <alignment wrapText="1"/>
    </xf>
    <xf numFmtId="164" fontId="18" fillId="0" borderId="10" xfId="0" applyNumberFormat="1" applyFont="1" applyBorder="1"/>
    <xf numFmtId="164" fontId="18" fillId="0" borderId="0" xfId="0" applyNumberFormat="1" applyFont="1"/>
    <xf numFmtId="0" fontId="16" fillId="0" borderId="11" xfId="0" applyFont="1" applyBorder="1"/>
    <xf numFmtId="4" fontId="16" fillId="0" borderId="11" xfId="0" applyNumberFormat="1" applyFont="1" applyBorder="1"/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topLeftCell="A172" workbookViewId="0">
      <selection activeCell="F201" sqref="F201"/>
    </sheetView>
  </sheetViews>
  <sheetFormatPr defaultRowHeight="12" x14ac:dyDescent="0.2"/>
  <cols>
    <col min="1" max="1" width="36.7109375" style="1" customWidth="1"/>
    <col min="2" max="2" width="16.28515625" style="3" customWidth="1"/>
    <col min="3" max="3" width="12.5703125" style="1" customWidth="1"/>
    <col min="4" max="4" width="10.85546875" style="1" customWidth="1"/>
    <col min="5" max="5" width="10.42578125" style="1" bestFit="1" customWidth="1"/>
    <col min="6" max="6" width="15.140625" style="1" bestFit="1" customWidth="1"/>
    <col min="7" max="7" width="11.85546875" style="13" bestFit="1" customWidth="1"/>
    <col min="8" max="8" width="11.28515625" style="1" bestFit="1" customWidth="1"/>
    <col min="9" max="9" width="10.28515625" style="13" customWidth="1"/>
    <col min="10" max="10" width="12.85546875" style="1" bestFit="1" customWidth="1"/>
    <col min="11" max="11" width="10.85546875" style="1" customWidth="1"/>
    <col min="12" max="12" width="16.7109375" style="13" bestFit="1" customWidth="1"/>
    <col min="13" max="16384" width="9.140625" style="1"/>
  </cols>
  <sheetData>
    <row r="1" spans="1:12" s="2" customFormat="1" ht="36" x14ac:dyDescent="0.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1" t="s">
        <v>6</v>
      </c>
      <c r="H1" s="4" t="s">
        <v>7</v>
      </c>
      <c r="I1" s="11" t="s">
        <v>8</v>
      </c>
      <c r="J1" s="4" t="s">
        <v>9</v>
      </c>
      <c r="K1" s="4" t="s">
        <v>10</v>
      </c>
      <c r="L1" s="11" t="s">
        <v>11</v>
      </c>
    </row>
    <row r="2" spans="1:12" x14ac:dyDescent="0.2">
      <c r="A2" s="6" t="s">
        <v>12</v>
      </c>
      <c r="B2" s="7">
        <v>415280072</v>
      </c>
      <c r="C2" s="8">
        <v>45635</v>
      </c>
      <c r="D2" s="8">
        <v>45635</v>
      </c>
      <c r="E2" s="6">
        <v>13545328200</v>
      </c>
      <c r="F2" s="6">
        <v>240201038705</v>
      </c>
      <c r="G2" s="12">
        <v>3200.73</v>
      </c>
      <c r="H2" s="8">
        <v>45665</v>
      </c>
      <c r="I2" s="12">
        <v>3200.73</v>
      </c>
      <c r="J2" s="8">
        <v>45659</v>
      </c>
      <c r="K2" s="6">
        <v>-6</v>
      </c>
      <c r="L2" s="12">
        <f>I2*K2</f>
        <v>-19204.38</v>
      </c>
    </row>
    <row r="3" spans="1:12" x14ac:dyDescent="0.2">
      <c r="A3" s="6" t="s">
        <v>13</v>
      </c>
      <c r="B3" s="7">
        <v>2517580920</v>
      </c>
      <c r="C3" s="8">
        <v>45640</v>
      </c>
      <c r="D3" s="8">
        <v>45640</v>
      </c>
      <c r="E3" s="6">
        <v>13600344020</v>
      </c>
      <c r="F3" s="6" t="s">
        <v>14</v>
      </c>
      <c r="G3" s="12">
        <v>126.55</v>
      </c>
      <c r="H3" s="8">
        <v>45670</v>
      </c>
      <c r="I3" s="12">
        <v>105.4</v>
      </c>
      <c r="J3" s="8">
        <v>45670</v>
      </c>
      <c r="K3" s="6">
        <v>0</v>
      </c>
      <c r="L3" s="12">
        <f t="shared" ref="L3:L66" si="0">I3*K3</f>
        <v>0</v>
      </c>
    </row>
    <row r="4" spans="1:12" x14ac:dyDescent="0.2">
      <c r="A4" s="6" t="s">
        <v>15</v>
      </c>
      <c r="B4" s="7">
        <v>1022300071</v>
      </c>
      <c r="C4" s="8">
        <v>45644</v>
      </c>
      <c r="D4" s="8">
        <v>45644</v>
      </c>
      <c r="E4" s="6">
        <v>13628802078</v>
      </c>
      <c r="F4" s="6" t="s">
        <v>16</v>
      </c>
      <c r="G4" s="12">
        <v>652.70000000000005</v>
      </c>
      <c r="H4" s="8">
        <v>45674</v>
      </c>
      <c r="I4" s="12">
        <v>535</v>
      </c>
      <c r="J4" s="8">
        <v>45673</v>
      </c>
      <c r="K4" s="6">
        <v>-1</v>
      </c>
      <c r="L4" s="12">
        <f t="shared" si="0"/>
        <v>-535</v>
      </c>
    </row>
    <row r="5" spans="1:12" x14ac:dyDescent="0.2">
      <c r="A5" s="6" t="s">
        <v>15</v>
      </c>
      <c r="B5" s="7">
        <v>1022300071</v>
      </c>
      <c r="C5" s="8">
        <v>45644</v>
      </c>
      <c r="D5" s="8">
        <v>45644</v>
      </c>
      <c r="E5" s="6">
        <v>13628802101</v>
      </c>
      <c r="F5" s="6" t="s">
        <v>17</v>
      </c>
      <c r="G5" s="12">
        <v>292.8</v>
      </c>
      <c r="H5" s="8">
        <v>45674</v>
      </c>
      <c r="I5" s="12">
        <v>240</v>
      </c>
      <c r="J5" s="8">
        <v>45673</v>
      </c>
      <c r="K5" s="6">
        <v>-1</v>
      </c>
      <c r="L5" s="12">
        <f t="shared" si="0"/>
        <v>-240</v>
      </c>
    </row>
    <row r="6" spans="1:12" x14ac:dyDescent="0.2">
      <c r="A6" s="6" t="s">
        <v>18</v>
      </c>
      <c r="B6" s="7">
        <v>2694490018</v>
      </c>
      <c r="C6" s="8">
        <v>45644</v>
      </c>
      <c r="D6" s="8">
        <v>45644</v>
      </c>
      <c r="E6" s="6">
        <v>13630720200</v>
      </c>
      <c r="F6" s="6" t="s">
        <v>19</v>
      </c>
      <c r="G6" s="12">
        <v>2196</v>
      </c>
      <c r="H6" s="8">
        <v>45674</v>
      </c>
      <c r="I6" s="12">
        <v>1800</v>
      </c>
      <c r="J6" s="8">
        <v>45673</v>
      </c>
      <c r="K6" s="6">
        <v>-1</v>
      </c>
      <c r="L6" s="12">
        <f t="shared" si="0"/>
        <v>-1800</v>
      </c>
    </row>
    <row r="7" spans="1:12" x14ac:dyDescent="0.2">
      <c r="A7" s="6" t="s">
        <v>20</v>
      </c>
      <c r="B7" s="7">
        <v>8543640158</v>
      </c>
      <c r="C7" s="8">
        <v>45644</v>
      </c>
      <c r="D7" s="8">
        <v>45644</v>
      </c>
      <c r="E7" s="6">
        <v>13631195475</v>
      </c>
      <c r="F7" s="6">
        <v>2105719</v>
      </c>
      <c r="G7" s="12">
        <v>488</v>
      </c>
      <c r="H7" s="8">
        <v>45674</v>
      </c>
      <c r="I7" s="12">
        <v>400</v>
      </c>
      <c r="J7" s="8">
        <v>45673</v>
      </c>
      <c r="K7" s="6">
        <v>-1</v>
      </c>
      <c r="L7" s="12">
        <f t="shared" si="0"/>
        <v>-400</v>
      </c>
    </row>
    <row r="8" spans="1:12" x14ac:dyDescent="0.2">
      <c r="A8" s="6" t="s">
        <v>21</v>
      </c>
      <c r="B8" s="7">
        <v>2770660542</v>
      </c>
      <c r="C8" s="8">
        <v>45646</v>
      </c>
      <c r="D8" s="8">
        <v>45646</v>
      </c>
      <c r="E8" s="6">
        <v>13648712974</v>
      </c>
      <c r="F8" s="6" t="s">
        <v>22</v>
      </c>
      <c r="G8" s="12">
        <v>58.56</v>
      </c>
      <c r="H8" s="8">
        <v>45676</v>
      </c>
      <c r="I8" s="12">
        <v>48</v>
      </c>
      <c r="J8" s="8">
        <v>45673</v>
      </c>
      <c r="K8" s="6">
        <v>-3</v>
      </c>
      <c r="L8" s="12">
        <f t="shared" si="0"/>
        <v>-144</v>
      </c>
    </row>
    <row r="9" spans="1:12" x14ac:dyDescent="0.2">
      <c r="A9" s="6" t="s">
        <v>23</v>
      </c>
      <c r="B9" s="7" t="s">
        <v>24</v>
      </c>
      <c r="C9" s="8">
        <v>45646</v>
      </c>
      <c r="D9" s="8">
        <v>45646</v>
      </c>
      <c r="E9" s="6">
        <v>13650810848</v>
      </c>
      <c r="F9" s="6">
        <v>13</v>
      </c>
      <c r="G9" s="12">
        <v>7222.4</v>
      </c>
      <c r="H9" s="8">
        <v>45676</v>
      </c>
      <c r="I9" s="12">
        <v>5920</v>
      </c>
      <c r="J9" s="8">
        <v>45673</v>
      </c>
      <c r="K9" s="6">
        <v>-3</v>
      </c>
      <c r="L9" s="12">
        <f t="shared" si="0"/>
        <v>-17760</v>
      </c>
    </row>
    <row r="10" spans="1:12" x14ac:dyDescent="0.2">
      <c r="A10" s="6" t="s">
        <v>25</v>
      </c>
      <c r="B10" s="7">
        <v>15376371009</v>
      </c>
      <c r="C10" s="8">
        <v>45646</v>
      </c>
      <c r="D10" s="8">
        <v>45646</v>
      </c>
      <c r="E10" s="6">
        <v>13653666237</v>
      </c>
      <c r="F10" s="6">
        <v>5224008711</v>
      </c>
      <c r="G10" s="12">
        <v>893.89</v>
      </c>
      <c r="H10" s="8">
        <v>45676</v>
      </c>
      <c r="I10" s="12">
        <v>732.7</v>
      </c>
      <c r="J10" s="8">
        <v>45673</v>
      </c>
      <c r="K10" s="6">
        <v>-3</v>
      </c>
      <c r="L10" s="12">
        <f t="shared" si="0"/>
        <v>-2198.1000000000004</v>
      </c>
    </row>
    <row r="11" spans="1:12" x14ac:dyDescent="0.2">
      <c r="A11" s="6" t="s">
        <v>26</v>
      </c>
      <c r="B11" s="7" t="s">
        <v>27</v>
      </c>
      <c r="C11" s="8">
        <v>45649</v>
      </c>
      <c r="D11" s="8">
        <v>45649</v>
      </c>
      <c r="E11" s="6">
        <v>13664529065</v>
      </c>
      <c r="F11" s="6">
        <v>195</v>
      </c>
      <c r="G11" s="12">
        <v>63.8</v>
      </c>
      <c r="H11" s="8">
        <v>45679</v>
      </c>
      <c r="I11" s="12">
        <v>52.29</v>
      </c>
      <c r="J11" s="8">
        <v>45680</v>
      </c>
      <c r="K11" s="6">
        <v>1</v>
      </c>
      <c r="L11" s="12">
        <f t="shared" si="0"/>
        <v>52.29</v>
      </c>
    </row>
    <row r="12" spans="1:12" x14ac:dyDescent="0.2">
      <c r="A12" s="6" t="s">
        <v>28</v>
      </c>
      <c r="B12" s="7">
        <v>1032090076</v>
      </c>
      <c r="C12" s="8">
        <v>45650</v>
      </c>
      <c r="D12" s="8">
        <v>45650</v>
      </c>
      <c r="E12" s="6">
        <v>13673246724</v>
      </c>
      <c r="F12" s="6" t="s">
        <v>29</v>
      </c>
      <c r="G12" s="12">
        <v>1342</v>
      </c>
      <c r="H12" s="8">
        <v>45680</v>
      </c>
      <c r="I12" s="12">
        <v>1100</v>
      </c>
      <c r="J12" s="8">
        <v>45673</v>
      </c>
      <c r="K12" s="6">
        <v>-7</v>
      </c>
      <c r="L12" s="12">
        <f t="shared" si="0"/>
        <v>-7700</v>
      </c>
    </row>
    <row r="13" spans="1:12" x14ac:dyDescent="0.2">
      <c r="A13" s="6" t="s">
        <v>30</v>
      </c>
      <c r="B13" s="7">
        <v>1788080156</v>
      </c>
      <c r="C13" s="8">
        <v>45650</v>
      </c>
      <c r="D13" s="8">
        <v>45650</v>
      </c>
      <c r="E13" s="6">
        <v>13675653979</v>
      </c>
      <c r="F13" s="6">
        <v>1010934659</v>
      </c>
      <c r="G13" s="12">
        <v>243.84</v>
      </c>
      <c r="H13" s="8">
        <v>45680</v>
      </c>
      <c r="I13" s="12">
        <v>199.87</v>
      </c>
      <c r="J13" s="8">
        <v>45673</v>
      </c>
      <c r="K13" s="6">
        <v>-7</v>
      </c>
      <c r="L13" s="12">
        <f t="shared" si="0"/>
        <v>-1399.0900000000001</v>
      </c>
    </row>
    <row r="14" spans="1:12" x14ac:dyDescent="0.2">
      <c r="A14" s="6" t="s">
        <v>31</v>
      </c>
      <c r="B14" s="7" t="s">
        <v>32</v>
      </c>
      <c r="C14" s="8">
        <v>45653</v>
      </c>
      <c r="D14" s="8">
        <v>45653</v>
      </c>
      <c r="E14" s="6">
        <v>13679877009</v>
      </c>
      <c r="F14" s="6" t="s">
        <v>33</v>
      </c>
      <c r="G14" s="12">
        <v>2621.63</v>
      </c>
      <c r="H14" s="8">
        <v>45683</v>
      </c>
      <c r="I14" s="12">
        <v>2621.63</v>
      </c>
      <c r="J14" s="8">
        <v>45679</v>
      </c>
      <c r="K14" s="6">
        <v>-4</v>
      </c>
      <c r="L14" s="12">
        <f t="shared" si="0"/>
        <v>-10486.52</v>
      </c>
    </row>
    <row r="15" spans="1:12" x14ac:dyDescent="0.2">
      <c r="A15" s="6" t="s">
        <v>34</v>
      </c>
      <c r="B15" s="7">
        <v>1081550079</v>
      </c>
      <c r="C15" s="8">
        <v>45653</v>
      </c>
      <c r="D15" s="8">
        <v>45653</v>
      </c>
      <c r="E15" s="6">
        <v>13682098111</v>
      </c>
      <c r="F15" s="6" t="s">
        <v>35</v>
      </c>
      <c r="G15" s="12">
        <v>704.81</v>
      </c>
      <c r="H15" s="8">
        <v>45683</v>
      </c>
      <c r="I15" s="12">
        <v>577.71</v>
      </c>
      <c r="J15" s="8">
        <v>45673</v>
      </c>
      <c r="K15" s="6">
        <v>-10</v>
      </c>
      <c r="L15" s="12">
        <f t="shared" si="0"/>
        <v>-5777.1</v>
      </c>
    </row>
    <row r="16" spans="1:12" x14ac:dyDescent="0.2">
      <c r="A16" s="6" t="s">
        <v>34</v>
      </c>
      <c r="B16" s="7">
        <v>1081550079</v>
      </c>
      <c r="C16" s="8">
        <v>45653</v>
      </c>
      <c r="D16" s="8">
        <v>45653</v>
      </c>
      <c r="E16" s="6">
        <v>13682119907</v>
      </c>
      <c r="F16" s="6" t="s">
        <v>36</v>
      </c>
      <c r="G16" s="12">
        <v>237.9</v>
      </c>
      <c r="H16" s="8">
        <v>45683</v>
      </c>
      <c r="I16" s="12">
        <v>195</v>
      </c>
      <c r="J16" s="8">
        <v>45673</v>
      </c>
      <c r="K16" s="6">
        <v>-10</v>
      </c>
      <c r="L16" s="12">
        <f t="shared" si="0"/>
        <v>-1950</v>
      </c>
    </row>
    <row r="17" spans="1:12" x14ac:dyDescent="0.2">
      <c r="A17" s="6" t="s">
        <v>31</v>
      </c>
      <c r="B17" s="7" t="s">
        <v>32</v>
      </c>
      <c r="C17" s="8">
        <v>45653</v>
      </c>
      <c r="D17" s="8">
        <v>45653</v>
      </c>
      <c r="E17" s="6">
        <v>13683451658</v>
      </c>
      <c r="F17" s="6" t="s">
        <v>37</v>
      </c>
      <c r="G17" s="12">
        <v>4549.6899999999996</v>
      </c>
      <c r="H17" s="8">
        <v>45683</v>
      </c>
      <c r="I17" s="12">
        <v>4549.6899999999996</v>
      </c>
      <c r="J17" s="8">
        <v>45679</v>
      </c>
      <c r="K17" s="6">
        <v>-4</v>
      </c>
      <c r="L17" s="12">
        <f t="shared" si="0"/>
        <v>-18198.759999999998</v>
      </c>
    </row>
    <row r="18" spans="1:12" x14ac:dyDescent="0.2">
      <c r="A18" s="6" t="s">
        <v>38</v>
      </c>
      <c r="B18" s="7">
        <v>11271800010</v>
      </c>
      <c r="C18" s="8">
        <v>45654</v>
      </c>
      <c r="D18" s="8">
        <v>45654</v>
      </c>
      <c r="E18" s="6">
        <v>13685277422</v>
      </c>
      <c r="F18" s="6" t="s">
        <v>39</v>
      </c>
      <c r="G18" s="12">
        <v>1758.24</v>
      </c>
      <c r="H18" s="8">
        <v>45684</v>
      </c>
      <c r="I18" s="12">
        <v>1758.24</v>
      </c>
      <c r="J18" s="8">
        <v>45679</v>
      </c>
      <c r="K18" s="6">
        <v>-5</v>
      </c>
      <c r="L18" s="12">
        <f t="shared" si="0"/>
        <v>-8791.2000000000007</v>
      </c>
    </row>
    <row r="19" spans="1:12" x14ac:dyDescent="0.2">
      <c r="A19" s="6" t="s">
        <v>40</v>
      </c>
      <c r="B19" s="7">
        <v>1159610078</v>
      </c>
      <c r="C19" s="8">
        <v>45655</v>
      </c>
      <c r="D19" s="8">
        <v>45655</v>
      </c>
      <c r="E19" s="6">
        <v>13688061601</v>
      </c>
      <c r="F19" s="9">
        <v>45710</v>
      </c>
      <c r="G19" s="12">
        <v>8960.36</v>
      </c>
      <c r="H19" s="8">
        <v>45685</v>
      </c>
      <c r="I19" s="12">
        <v>7344.56</v>
      </c>
      <c r="J19" s="8">
        <v>45673</v>
      </c>
      <c r="K19" s="6">
        <v>-12</v>
      </c>
      <c r="L19" s="12">
        <f t="shared" si="0"/>
        <v>-88134.720000000001</v>
      </c>
    </row>
    <row r="20" spans="1:12" x14ac:dyDescent="0.2">
      <c r="A20" s="6" t="s">
        <v>41</v>
      </c>
      <c r="B20" s="7" t="s">
        <v>42</v>
      </c>
      <c r="C20" s="8">
        <v>45656</v>
      </c>
      <c r="D20" s="8">
        <v>45656</v>
      </c>
      <c r="E20" s="6">
        <v>13689108639</v>
      </c>
      <c r="F20" s="6" t="s">
        <v>43</v>
      </c>
      <c r="G20" s="12">
        <v>2250</v>
      </c>
      <c r="H20" s="8">
        <v>45686</v>
      </c>
      <c r="I20" s="12">
        <v>2250</v>
      </c>
      <c r="J20" s="8">
        <v>45679</v>
      </c>
      <c r="K20" s="6">
        <v>-7</v>
      </c>
      <c r="L20" s="12">
        <f t="shared" si="0"/>
        <v>-15750</v>
      </c>
    </row>
    <row r="21" spans="1:12" x14ac:dyDescent="0.2">
      <c r="A21" s="6" t="s">
        <v>44</v>
      </c>
      <c r="B21" s="7">
        <v>3491710988</v>
      </c>
      <c r="C21" s="8">
        <v>45656</v>
      </c>
      <c r="D21" s="8">
        <v>45656</v>
      </c>
      <c r="E21" s="6">
        <v>13691603357</v>
      </c>
      <c r="F21" s="6" t="s">
        <v>45</v>
      </c>
      <c r="G21" s="12">
        <v>622.20000000000005</v>
      </c>
      <c r="H21" s="8">
        <v>45686</v>
      </c>
      <c r="I21" s="12">
        <v>510</v>
      </c>
      <c r="J21" s="8">
        <v>45673</v>
      </c>
      <c r="K21" s="6">
        <v>-13</v>
      </c>
      <c r="L21" s="12">
        <f t="shared" si="0"/>
        <v>-6630</v>
      </c>
    </row>
    <row r="22" spans="1:12" x14ac:dyDescent="0.2">
      <c r="A22" s="6" t="s">
        <v>46</v>
      </c>
      <c r="B22" s="7">
        <v>12626930015</v>
      </c>
      <c r="C22" s="8">
        <v>45656</v>
      </c>
      <c r="D22" s="8">
        <v>45656</v>
      </c>
      <c r="E22" s="6">
        <v>13691775471</v>
      </c>
      <c r="F22" s="6" t="s">
        <v>47</v>
      </c>
      <c r="G22" s="12">
        <v>1464</v>
      </c>
      <c r="H22" s="8">
        <v>45686</v>
      </c>
      <c r="I22" s="12">
        <v>1200</v>
      </c>
      <c r="J22" s="8">
        <v>45680</v>
      </c>
      <c r="K22" s="6">
        <v>-6</v>
      </c>
      <c r="L22" s="12">
        <f t="shared" si="0"/>
        <v>-7200</v>
      </c>
    </row>
    <row r="23" spans="1:12" x14ac:dyDescent="0.2">
      <c r="A23" s="6" t="s">
        <v>48</v>
      </c>
      <c r="B23" s="7">
        <v>6907290156</v>
      </c>
      <c r="C23" s="8">
        <v>45657</v>
      </c>
      <c r="D23" s="8">
        <v>45657</v>
      </c>
      <c r="E23" s="6">
        <v>13700828535</v>
      </c>
      <c r="F23" s="6">
        <v>2105733</v>
      </c>
      <c r="G23" s="12">
        <v>762.5</v>
      </c>
      <c r="H23" s="8">
        <v>45687</v>
      </c>
      <c r="I23" s="12">
        <v>625</v>
      </c>
      <c r="J23" s="8">
        <v>45673</v>
      </c>
      <c r="K23" s="6">
        <v>-14</v>
      </c>
      <c r="L23" s="12">
        <f t="shared" si="0"/>
        <v>-8750</v>
      </c>
    </row>
    <row r="24" spans="1:12" x14ac:dyDescent="0.2">
      <c r="A24" s="6" t="s">
        <v>30</v>
      </c>
      <c r="B24" s="7">
        <v>1788080156</v>
      </c>
      <c r="C24" s="8">
        <v>45657</v>
      </c>
      <c r="D24" s="8">
        <v>45657</v>
      </c>
      <c r="E24" s="6">
        <v>13701441648</v>
      </c>
      <c r="F24" s="6">
        <v>1010935497</v>
      </c>
      <c r="G24" s="12">
        <v>119.88</v>
      </c>
      <c r="H24" s="8">
        <v>45687</v>
      </c>
      <c r="I24" s="12">
        <v>98.26</v>
      </c>
      <c r="J24" s="8">
        <v>45673</v>
      </c>
      <c r="K24" s="6">
        <v>-14</v>
      </c>
      <c r="L24" s="12">
        <f t="shared" si="0"/>
        <v>-1375.64</v>
      </c>
    </row>
    <row r="25" spans="1:12" x14ac:dyDescent="0.2">
      <c r="A25" s="6" t="s">
        <v>49</v>
      </c>
      <c r="B25" s="7">
        <v>4587490154</v>
      </c>
      <c r="C25" s="8">
        <v>45657</v>
      </c>
      <c r="D25" s="8">
        <v>45657</v>
      </c>
      <c r="E25" s="6">
        <v>13702634645</v>
      </c>
      <c r="F25" s="6" t="s">
        <v>50</v>
      </c>
      <c r="G25" s="12">
        <v>1969.08</v>
      </c>
      <c r="H25" s="8">
        <v>45687</v>
      </c>
      <c r="I25" s="12">
        <v>1614</v>
      </c>
      <c r="J25" s="8">
        <v>45673</v>
      </c>
      <c r="K25" s="6">
        <v>-14</v>
      </c>
      <c r="L25" s="12">
        <f t="shared" si="0"/>
        <v>-22596</v>
      </c>
    </row>
    <row r="26" spans="1:12" x14ac:dyDescent="0.2">
      <c r="A26" s="6" t="s">
        <v>51</v>
      </c>
      <c r="B26" s="7">
        <v>521690073</v>
      </c>
      <c r="C26" s="8">
        <v>45657</v>
      </c>
      <c r="D26" s="8">
        <v>45657</v>
      </c>
      <c r="E26" s="6">
        <v>13703441084</v>
      </c>
      <c r="F26" s="6" t="s">
        <v>52</v>
      </c>
      <c r="G26" s="12">
        <v>152.5</v>
      </c>
      <c r="H26" s="8">
        <v>45687</v>
      </c>
      <c r="I26" s="12">
        <v>125</v>
      </c>
      <c r="J26" s="8">
        <v>45673</v>
      </c>
      <c r="K26" s="6">
        <v>-14</v>
      </c>
      <c r="L26" s="12">
        <f t="shared" si="0"/>
        <v>-1750</v>
      </c>
    </row>
    <row r="27" spans="1:12" x14ac:dyDescent="0.2">
      <c r="A27" s="6" t="s">
        <v>51</v>
      </c>
      <c r="B27" s="7">
        <v>521690073</v>
      </c>
      <c r="C27" s="8">
        <v>45657</v>
      </c>
      <c r="D27" s="8">
        <v>45657</v>
      </c>
      <c r="E27" s="6">
        <v>13703453438</v>
      </c>
      <c r="F27" s="6" t="s">
        <v>53</v>
      </c>
      <c r="G27" s="12">
        <v>1598.25</v>
      </c>
      <c r="H27" s="8">
        <v>45687</v>
      </c>
      <c r="I27" s="12">
        <v>1310.04</v>
      </c>
      <c r="J27" s="8">
        <v>45673</v>
      </c>
      <c r="K27" s="6">
        <v>-14</v>
      </c>
      <c r="L27" s="12">
        <f t="shared" si="0"/>
        <v>-18340.559999999998</v>
      </c>
    </row>
    <row r="28" spans="1:12" x14ac:dyDescent="0.2">
      <c r="A28" s="6" t="s">
        <v>51</v>
      </c>
      <c r="B28" s="7">
        <v>521690073</v>
      </c>
      <c r="C28" s="8">
        <v>45657</v>
      </c>
      <c r="D28" s="8">
        <v>45657</v>
      </c>
      <c r="E28" s="6">
        <v>13703453534</v>
      </c>
      <c r="F28" s="6" t="s">
        <v>54</v>
      </c>
      <c r="G28" s="12">
        <v>498.98</v>
      </c>
      <c r="H28" s="8">
        <v>45687</v>
      </c>
      <c r="I28" s="12">
        <v>409</v>
      </c>
      <c r="J28" s="8">
        <v>45673</v>
      </c>
      <c r="K28" s="6">
        <v>-14</v>
      </c>
      <c r="L28" s="12">
        <f t="shared" si="0"/>
        <v>-5726</v>
      </c>
    </row>
    <row r="29" spans="1:12" x14ac:dyDescent="0.2">
      <c r="A29" s="6" t="s">
        <v>55</v>
      </c>
      <c r="B29" s="7" t="s">
        <v>56</v>
      </c>
      <c r="C29" s="8">
        <v>45659</v>
      </c>
      <c r="D29" s="8">
        <v>45659</v>
      </c>
      <c r="E29" s="6">
        <v>13710718182</v>
      </c>
      <c r="F29" s="6" t="s">
        <v>57</v>
      </c>
      <c r="G29" s="12">
        <v>1857.45</v>
      </c>
      <c r="H29" s="8">
        <v>45689</v>
      </c>
      <c r="I29" s="12">
        <v>1522.5</v>
      </c>
      <c r="J29" s="8">
        <v>45673</v>
      </c>
      <c r="K29" s="6">
        <v>-16</v>
      </c>
      <c r="L29" s="12">
        <f t="shared" si="0"/>
        <v>-24360</v>
      </c>
    </row>
    <row r="30" spans="1:12" x14ac:dyDescent="0.2">
      <c r="A30" s="6" t="s">
        <v>55</v>
      </c>
      <c r="B30" s="7" t="s">
        <v>56</v>
      </c>
      <c r="C30" s="8">
        <v>45659</v>
      </c>
      <c r="D30" s="8">
        <v>45659</v>
      </c>
      <c r="E30" s="6">
        <v>13710762697</v>
      </c>
      <c r="F30" s="6" t="s">
        <v>58</v>
      </c>
      <c r="G30" s="12">
        <v>1155.74</v>
      </c>
      <c r="H30" s="8">
        <v>45689</v>
      </c>
      <c r="I30" s="12">
        <v>947.33</v>
      </c>
      <c r="J30" s="8">
        <v>45673</v>
      </c>
      <c r="K30" s="6">
        <v>-16</v>
      </c>
      <c r="L30" s="12">
        <f t="shared" si="0"/>
        <v>-15157.28</v>
      </c>
    </row>
    <row r="31" spans="1:12" x14ac:dyDescent="0.2">
      <c r="A31" s="6" t="s">
        <v>59</v>
      </c>
      <c r="B31" s="7" t="s">
        <v>60</v>
      </c>
      <c r="C31" s="8">
        <v>45660</v>
      </c>
      <c r="D31" s="8">
        <v>45660</v>
      </c>
      <c r="E31" s="6">
        <v>13715240340</v>
      </c>
      <c r="F31" s="6" t="s">
        <v>61</v>
      </c>
      <c r="G31" s="12">
        <v>1921.5</v>
      </c>
      <c r="H31" s="8">
        <v>45690</v>
      </c>
      <c r="I31" s="12">
        <v>1921.5</v>
      </c>
      <c r="J31" s="8">
        <v>45679</v>
      </c>
      <c r="K31" s="6">
        <v>-11</v>
      </c>
      <c r="L31" s="12">
        <f t="shared" si="0"/>
        <v>-21136.5</v>
      </c>
    </row>
    <row r="32" spans="1:12" x14ac:dyDescent="0.2">
      <c r="A32" s="6" t="s">
        <v>62</v>
      </c>
      <c r="B32" s="7">
        <v>1161550072</v>
      </c>
      <c r="C32" s="8">
        <v>45663</v>
      </c>
      <c r="D32" s="8">
        <v>45663</v>
      </c>
      <c r="E32" s="6">
        <v>13731462128</v>
      </c>
      <c r="F32" s="6" t="s">
        <v>63</v>
      </c>
      <c r="G32" s="12">
        <v>2041.12</v>
      </c>
      <c r="H32" s="8">
        <v>45693</v>
      </c>
      <c r="I32" s="12">
        <v>1673.05</v>
      </c>
      <c r="J32" s="8">
        <v>45673</v>
      </c>
      <c r="K32" s="6">
        <v>-20</v>
      </c>
      <c r="L32" s="12">
        <f t="shared" si="0"/>
        <v>-33461</v>
      </c>
    </row>
    <row r="33" spans="1:12" x14ac:dyDescent="0.2">
      <c r="A33" s="6" t="s">
        <v>62</v>
      </c>
      <c r="B33" s="7">
        <v>1161550072</v>
      </c>
      <c r="C33" s="8">
        <v>45663</v>
      </c>
      <c r="D33" s="8">
        <v>45663</v>
      </c>
      <c r="E33" s="6">
        <v>13731463259</v>
      </c>
      <c r="F33" s="6" t="s">
        <v>64</v>
      </c>
      <c r="G33" s="12">
        <v>277</v>
      </c>
      <c r="H33" s="8">
        <v>45693</v>
      </c>
      <c r="I33" s="12">
        <v>227.05</v>
      </c>
      <c r="J33" s="8">
        <v>45673</v>
      </c>
      <c r="K33" s="6">
        <v>-20</v>
      </c>
      <c r="L33" s="12">
        <f t="shared" si="0"/>
        <v>-4541</v>
      </c>
    </row>
    <row r="34" spans="1:12" x14ac:dyDescent="0.2">
      <c r="A34" s="6" t="s">
        <v>62</v>
      </c>
      <c r="B34" s="7">
        <v>1161550072</v>
      </c>
      <c r="C34" s="8">
        <v>45663</v>
      </c>
      <c r="D34" s="8">
        <v>45663</v>
      </c>
      <c r="E34" s="6">
        <v>13731464896</v>
      </c>
      <c r="F34" s="6" t="s">
        <v>65</v>
      </c>
      <c r="G34" s="12">
        <v>77.63</v>
      </c>
      <c r="H34" s="8">
        <v>45693</v>
      </c>
      <c r="I34" s="12">
        <v>63.63</v>
      </c>
      <c r="J34" s="8">
        <v>45673</v>
      </c>
      <c r="K34" s="6">
        <v>-20</v>
      </c>
      <c r="L34" s="12">
        <f t="shared" si="0"/>
        <v>-1272.6000000000001</v>
      </c>
    </row>
    <row r="35" spans="1:12" x14ac:dyDescent="0.2">
      <c r="A35" s="6" t="s">
        <v>66</v>
      </c>
      <c r="B35" s="7" t="s">
        <v>67</v>
      </c>
      <c r="C35" s="8">
        <v>45663</v>
      </c>
      <c r="D35" s="8">
        <v>45663</v>
      </c>
      <c r="E35" s="6">
        <v>13731498738</v>
      </c>
      <c r="F35" s="6">
        <v>479</v>
      </c>
      <c r="G35" s="12">
        <v>2296.2399999999998</v>
      </c>
      <c r="H35" s="8">
        <v>45693</v>
      </c>
      <c r="I35" s="12">
        <v>1882.16</v>
      </c>
      <c r="J35" s="8">
        <v>45680</v>
      </c>
      <c r="K35" s="6">
        <v>-13</v>
      </c>
      <c r="L35" s="12">
        <f t="shared" si="0"/>
        <v>-24468.080000000002</v>
      </c>
    </row>
    <row r="36" spans="1:12" x14ac:dyDescent="0.2">
      <c r="A36" s="6" t="s">
        <v>68</v>
      </c>
      <c r="B36" s="7" t="s">
        <v>69</v>
      </c>
      <c r="C36" s="8">
        <v>45664</v>
      </c>
      <c r="D36" s="8">
        <v>45664</v>
      </c>
      <c r="E36" s="6">
        <v>13732524377</v>
      </c>
      <c r="F36" s="6">
        <v>2</v>
      </c>
      <c r="G36" s="12">
        <v>5709.6</v>
      </c>
      <c r="H36" s="8">
        <v>45694</v>
      </c>
      <c r="I36" s="12">
        <v>5709.6</v>
      </c>
      <c r="J36" s="8">
        <v>45702</v>
      </c>
      <c r="K36" s="6">
        <v>8</v>
      </c>
      <c r="L36" s="12">
        <f t="shared" si="0"/>
        <v>45676.800000000003</v>
      </c>
    </row>
    <row r="37" spans="1:12" x14ac:dyDescent="0.2">
      <c r="A37" s="6" t="s">
        <v>70</v>
      </c>
      <c r="B37" s="7" t="s">
        <v>71</v>
      </c>
      <c r="C37" s="8">
        <v>45664</v>
      </c>
      <c r="D37" s="8">
        <v>45664</v>
      </c>
      <c r="E37" s="6">
        <v>13735363639</v>
      </c>
      <c r="F37" s="6" t="s">
        <v>72</v>
      </c>
      <c r="G37" s="12">
        <v>832</v>
      </c>
      <c r="H37" s="8">
        <v>45694</v>
      </c>
      <c r="I37" s="12">
        <v>832</v>
      </c>
      <c r="J37" s="8">
        <v>45679</v>
      </c>
      <c r="K37" s="6">
        <v>-15</v>
      </c>
      <c r="L37" s="12">
        <f t="shared" si="0"/>
        <v>-12480</v>
      </c>
    </row>
    <row r="38" spans="1:12" x14ac:dyDescent="0.2">
      <c r="A38" s="6" t="s">
        <v>73</v>
      </c>
      <c r="B38" s="7">
        <v>1162710071</v>
      </c>
      <c r="C38" s="8">
        <v>45664</v>
      </c>
      <c r="D38" s="8">
        <v>45664</v>
      </c>
      <c r="E38" s="6">
        <v>13737203935</v>
      </c>
      <c r="F38" s="6" t="s">
        <v>74</v>
      </c>
      <c r="G38" s="12">
        <v>2671.8</v>
      </c>
      <c r="H38" s="8">
        <v>45694</v>
      </c>
      <c r="I38" s="12">
        <v>2190</v>
      </c>
      <c r="J38" s="8">
        <v>45673</v>
      </c>
      <c r="K38" s="6">
        <v>-21</v>
      </c>
      <c r="L38" s="12">
        <f t="shared" si="0"/>
        <v>-45990</v>
      </c>
    </row>
    <row r="39" spans="1:12" x14ac:dyDescent="0.2">
      <c r="A39" s="6" t="s">
        <v>75</v>
      </c>
      <c r="B39" s="7">
        <v>197660079</v>
      </c>
      <c r="C39" s="8">
        <v>45665</v>
      </c>
      <c r="D39" s="8">
        <v>45665</v>
      </c>
      <c r="E39" s="6">
        <v>13741103627</v>
      </c>
      <c r="F39" s="6" t="s">
        <v>76</v>
      </c>
      <c r="G39" s="12">
        <v>97.52</v>
      </c>
      <c r="H39" s="8">
        <v>45695</v>
      </c>
      <c r="I39" s="12">
        <v>88.65</v>
      </c>
      <c r="J39" s="8">
        <v>45680</v>
      </c>
      <c r="K39" s="6">
        <v>-15</v>
      </c>
      <c r="L39" s="12">
        <f t="shared" si="0"/>
        <v>-1329.75</v>
      </c>
    </row>
    <row r="40" spans="1:12" x14ac:dyDescent="0.2">
      <c r="A40" s="6" t="s">
        <v>77</v>
      </c>
      <c r="B40" s="7">
        <v>1000580074</v>
      </c>
      <c r="C40" s="8">
        <v>45665</v>
      </c>
      <c r="D40" s="8">
        <v>45665</v>
      </c>
      <c r="E40" s="6">
        <v>13741355741</v>
      </c>
      <c r="F40" s="6" t="s">
        <v>78</v>
      </c>
      <c r="G40" s="12">
        <v>1113.3699999999999</v>
      </c>
      <c r="H40" s="8">
        <v>45695</v>
      </c>
      <c r="I40" s="12">
        <v>912.6</v>
      </c>
      <c r="J40" s="8">
        <v>45680</v>
      </c>
      <c r="K40" s="6">
        <v>-15</v>
      </c>
      <c r="L40" s="12">
        <f t="shared" si="0"/>
        <v>-13689</v>
      </c>
    </row>
    <row r="41" spans="1:12" x14ac:dyDescent="0.2">
      <c r="A41" s="6" t="s">
        <v>79</v>
      </c>
      <c r="B41" s="7">
        <v>11545300011</v>
      </c>
      <c r="C41" s="8">
        <v>45665</v>
      </c>
      <c r="D41" s="8">
        <v>45665</v>
      </c>
      <c r="E41" s="6">
        <v>13742506044</v>
      </c>
      <c r="F41" s="6">
        <v>325</v>
      </c>
      <c r="G41" s="12">
        <v>5405.4</v>
      </c>
      <c r="H41" s="8">
        <v>45695</v>
      </c>
      <c r="I41" s="12">
        <v>4914</v>
      </c>
      <c r="J41" s="8">
        <v>45673</v>
      </c>
      <c r="K41" s="6">
        <v>-22</v>
      </c>
      <c r="L41" s="12">
        <f t="shared" si="0"/>
        <v>-108108</v>
      </c>
    </row>
    <row r="42" spans="1:12" x14ac:dyDescent="0.2">
      <c r="A42" s="6" t="s">
        <v>80</v>
      </c>
      <c r="B42" s="7" t="s">
        <v>81</v>
      </c>
      <c r="C42" s="8">
        <v>45666</v>
      </c>
      <c r="D42" s="8">
        <v>45666</v>
      </c>
      <c r="E42" s="6">
        <v>13746729359</v>
      </c>
      <c r="F42" s="6">
        <v>1</v>
      </c>
      <c r="G42" s="12">
        <v>28670</v>
      </c>
      <c r="H42" s="8">
        <v>45696</v>
      </c>
      <c r="I42" s="12">
        <v>23500</v>
      </c>
      <c r="J42" s="8">
        <v>45680</v>
      </c>
      <c r="K42" s="6">
        <v>-16</v>
      </c>
      <c r="L42" s="12">
        <f t="shared" si="0"/>
        <v>-376000</v>
      </c>
    </row>
    <row r="43" spans="1:12" x14ac:dyDescent="0.2">
      <c r="A43" s="6" t="s">
        <v>82</v>
      </c>
      <c r="B43" s="7">
        <v>10608190152</v>
      </c>
      <c r="C43" s="8">
        <v>45666</v>
      </c>
      <c r="D43" s="8">
        <v>45666</v>
      </c>
      <c r="E43" s="6">
        <v>13749782746</v>
      </c>
      <c r="F43" s="6" t="s">
        <v>83</v>
      </c>
      <c r="G43" s="12">
        <v>6400.16</v>
      </c>
      <c r="H43" s="8">
        <v>45696</v>
      </c>
      <c r="I43" s="12">
        <v>6046.1</v>
      </c>
      <c r="J43" s="8">
        <v>45692</v>
      </c>
      <c r="K43" s="6">
        <v>-4</v>
      </c>
      <c r="L43" s="12">
        <f t="shared" si="0"/>
        <v>-24184.400000000001</v>
      </c>
    </row>
    <row r="44" spans="1:12" x14ac:dyDescent="0.2">
      <c r="A44" s="6" t="s">
        <v>84</v>
      </c>
      <c r="B44" s="7">
        <v>6188330150</v>
      </c>
      <c r="C44" s="8">
        <v>45666</v>
      </c>
      <c r="D44" s="8">
        <v>45666</v>
      </c>
      <c r="E44" s="6">
        <v>13750485466</v>
      </c>
      <c r="F44" s="6">
        <v>2163143</v>
      </c>
      <c r="G44" s="12">
        <v>345.87</v>
      </c>
      <c r="H44" s="8">
        <v>45696</v>
      </c>
      <c r="I44" s="12">
        <v>283.5</v>
      </c>
      <c r="J44" s="8">
        <v>45692</v>
      </c>
      <c r="K44" s="6">
        <v>-4</v>
      </c>
      <c r="L44" s="12">
        <f t="shared" si="0"/>
        <v>-1134</v>
      </c>
    </row>
    <row r="45" spans="1:12" x14ac:dyDescent="0.2">
      <c r="A45" s="6" t="s">
        <v>85</v>
      </c>
      <c r="B45" s="7">
        <v>1054360076</v>
      </c>
      <c r="C45" s="8">
        <v>45667</v>
      </c>
      <c r="D45" s="8">
        <v>45667</v>
      </c>
      <c r="E45" s="6">
        <v>13758389673</v>
      </c>
      <c r="F45" s="6" t="s">
        <v>86</v>
      </c>
      <c r="G45" s="12">
        <v>4062.26</v>
      </c>
      <c r="H45" s="8">
        <v>45697</v>
      </c>
      <c r="I45" s="12">
        <v>3329.72</v>
      </c>
      <c r="J45" s="8">
        <v>45673</v>
      </c>
      <c r="K45" s="6">
        <v>-24</v>
      </c>
      <c r="L45" s="12">
        <f t="shared" si="0"/>
        <v>-79913.279999999999</v>
      </c>
    </row>
    <row r="46" spans="1:12" x14ac:dyDescent="0.2">
      <c r="A46" s="6" t="s">
        <v>87</v>
      </c>
      <c r="B46" s="7">
        <v>1484760051</v>
      </c>
      <c r="C46" s="8">
        <v>45667</v>
      </c>
      <c r="D46" s="8">
        <v>45667</v>
      </c>
      <c r="E46" s="6">
        <v>13760156380</v>
      </c>
      <c r="F46" s="6">
        <v>354</v>
      </c>
      <c r="G46" s="12">
        <v>4770.32</v>
      </c>
      <c r="H46" s="8">
        <v>45697</v>
      </c>
      <c r="I46" s="12">
        <v>3910.1</v>
      </c>
      <c r="J46" s="8">
        <v>45673</v>
      </c>
      <c r="K46" s="6">
        <v>-24</v>
      </c>
      <c r="L46" s="12">
        <f t="shared" si="0"/>
        <v>-93842.4</v>
      </c>
    </row>
    <row r="47" spans="1:12" x14ac:dyDescent="0.2">
      <c r="A47" s="6" t="s">
        <v>88</v>
      </c>
      <c r="B47" s="7" t="s">
        <v>89</v>
      </c>
      <c r="C47" s="8">
        <v>45670</v>
      </c>
      <c r="D47" s="8">
        <v>45670</v>
      </c>
      <c r="E47" s="6">
        <v>13779338730</v>
      </c>
      <c r="F47" s="6" t="s">
        <v>90</v>
      </c>
      <c r="G47" s="12">
        <v>6548.75</v>
      </c>
      <c r="H47" s="8">
        <v>45700</v>
      </c>
      <c r="I47" s="12">
        <v>6548.75</v>
      </c>
      <c r="J47" s="8">
        <v>45679</v>
      </c>
      <c r="K47" s="6">
        <v>-21</v>
      </c>
      <c r="L47" s="12">
        <f t="shared" si="0"/>
        <v>-137523.75</v>
      </c>
    </row>
    <row r="48" spans="1:12" x14ac:dyDescent="0.2">
      <c r="A48" s="6" t="s">
        <v>85</v>
      </c>
      <c r="B48" s="7">
        <v>1054360076</v>
      </c>
      <c r="C48" s="8">
        <v>45671</v>
      </c>
      <c r="D48" s="8">
        <v>45671</v>
      </c>
      <c r="E48" s="6">
        <v>13790946971</v>
      </c>
      <c r="F48" s="10">
        <v>45689</v>
      </c>
      <c r="G48" s="12">
        <v>2950.3</v>
      </c>
      <c r="H48" s="8">
        <v>45701</v>
      </c>
      <c r="I48" s="12">
        <v>2418.2800000000002</v>
      </c>
      <c r="J48" s="8">
        <v>45680</v>
      </c>
      <c r="K48" s="6">
        <v>-21</v>
      </c>
      <c r="L48" s="12">
        <f t="shared" si="0"/>
        <v>-50783.880000000005</v>
      </c>
    </row>
    <row r="49" spans="1:12" x14ac:dyDescent="0.2">
      <c r="A49" s="6" t="s">
        <v>13</v>
      </c>
      <c r="B49" s="7">
        <v>2517580920</v>
      </c>
      <c r="C49" s="8">
        <v>45672</v>
      </c>
      <c r="D49" s="8">
        <v>45672</v>
      </c>
      <c r="E49" s="6">
        <v>13795684132</v>
      </c>
      <c r="F49" s="6" t="s">
        <v>91</v>
      </c>
      <c r="G49" s="12">
        <v>139.19999999999999</v>
      </c>
      <c r="H49" s="8">
        <v>45702</v>
      </c>
      <c r="I49" s="12">
        <v>116.12</v>
      </c>
      <c r="J49" s="8">
        <v>45700</v>
      </c>
      <c r="K49" s="6">
        <v>-2</v>
      </c>
      <c r="L49" s="12">
        <f t="shared" si="0"/>
        <v>-232.24</v>
      </c>
    </row>
    <row r="50" spans="1:12" x14ac:dyDescent="0.2">
      <c r="A50" s="6" t="s">
        <v>92</v>
      </c>
      <c r="B50" s="7">
        <v>8768760012</v>
      </c>
      <c r="C50" s="8">
        <v>45672</v>
      </c>
      <c r="D50" s="8">
        <v>45672</v>
      </c>
      <c r="E50" s="6">
        <v>13799314691</v>
      </c>
      <c r="F50" s="6" t="s">
        <v>93</v>
      </c>
      <c r="G50" s="12">
        <v>2562</v>
      </c>
      <c r="H50" s="8">
        <v>45702</v>
      </c>
      <c r="I50" s="12">
        <v>2100</v>
      </c>
      <c r="J50" s="8">
        <v>45680</v>
      </c>
      <c r="K50" s="6">
        <v>-22</v>
      </c>
      <c r="L50" s="12">
        <f t="shared" si="0"/>
        <v>-46200</v>
      </c>
    </row>
    <row r="51" spans="1:12" x14ac:dyDescent="0.2">
      <c r="A51" s="6" t="s">
        <v>94</v>
      </c>
      <c r="B51" s="7">
        <v>1223130079</v>
      </c>
      <c r="C51" s="8">
        <v>45672</v>
      </c>
      <c r="D51" s="8">
        <v>45672</v>
      </c>
      <c r="E51" s="6">
        <v>13802709984</v>
      </c>
      <c r="F51" s="6">
        <v>97</v>
      </c>
      <c r="G51" s="12">
        <v>1173.04</v>
      </c>
      <c r="H51" s="8">
        <v>45702</v>
      </c>
      <c r="I51" s="12">
        <v>1173.04</v>
      </c>
      <c r="J51" s="8">
        <v>45702</v>
      </c>
      <c r="K51" s="6">
        <v>0</v>
      </c>
      <c r="L51" s="12">
        <f t="shared" si="0"/>
        <v>0</v>
      </c>
    </row>
    <row r="52" spans="1:12" x14ac:dyDescent="0.2">
      <c r="A52" s="6" t="s">
        <v>95</v>
      </c>
      <c r="B52" s="7">
        <v>1032450072</v>
      </c>
      <c r="C52" s="8">
        <v>45672</v>
      </c>
      <c r="D52" s="8">
        <v>45672</v>
      </c>
      <c r="E52" s="6">
        <v>13803833266</v>
      </c>
      <c r="F52" s="6">
        <v>225000002196</v>
      </c>
      <c r="G52" s="12">
        <v>6265.13</v>
      </c>
      <c r="H52" s="8">
        <v>45702</v>
      </c>
      <c r="I52" s="12">
        <v>5135.3500000000004</v>
      </c>
      <c r="J52" s="8">
        <v>45680</v>
      </c>
      <c r="K52" s="6">
        <v>-22</v>
      </c>
      <c r="L52" s="12">
        <f t="shared" si="0"/>
        <v>-112977.70000000001</v>
      </c>
    </row>
    <row r="53" spans="1:12" x14ac:dyDescent="0.2">
      <c r="A53" s="6" t="s">
        <v>95</v>
      </c>
      <c r="B53" s="7">
        <v>1032450072</v>
      </c>
      <c r="C53" s="8">
        <v>45672</v>
      </c>
      <c r="D53" s="8">
        <v>45672</v>
      </c>
      <c r="E53" s="6">
        <v>13803833334</v>
      </c>
      <c r="F53" s="6">
        <v>225000002198</v>
      </c>
      <c r="G53" s="12">
        <v>672.35</v>
      </c>
      <c r="H53" s="8">
        <v>45702</v>
      </c>
      <c r="I53" s="12">
        <v>551.11</v>
      </c>
      <c r="J53" s="8">
        <v>45680</v>
      </c>
      <c r="K53" s="6">
        <v>-22</v>
      </c>
      <c r="L53" s="12">
        <f t="shared" si="0"/>
        <v>-12124.42</v>
      </c>
    </row>
    <row r="54" spans="1:12" x14ac:dyDescent="0.2">
      <c r="A54" s="6" t="s">
        <v>95</v>
      </c>
      <c r="B54" s="7">
        <v>1032450072</v>
      </c>
      <c r="C54" s="8">
        <v>45672</v>
      </c>
      <c r="D54" s="8">
        <v>45672</v>
      </c>
      <c r="E54" s="6">
        <v>13803833429</v>
      </c>
      <c r="F54" s="6">
        <v>225000002199</v>
      </c>
      <c r="G54" s="12">
        <v>13013.39</v>
      </c>
      <c r="H54" s="8">
        <v>45702</v>
      </c>
      <c r="I54" s="12">
        <v>10666.71</v>
      </c>
      <c r="J54" s="8">
        <v>45680</v>
      </c>
      <c r="K54" s="6">
        <v>-22</v>
      </c>
      <c r="L54" s="12">
        <f t="shared" si="0"/>
        <v>-234667.62</v>
      </c>
    </row>
    <row r="55" spans="1:12" x14ac:dyDescent="0.2">
      <c r="A55" s="6" t="s">
        <v>95</v>
      </c>
      <c r="B55" s="7">
        <v>1032450072</v>
      </c>
      <c r="C55" s="8">
        <v>45672</v>
      </c>
      <c r="D55" s="8">
        <v>45672</v>
      </c>
      <c r="E55" s="6">
        <v>13803833445</v>
      </c>
      <c r="F55" s="6">
        <v>225000002200</v>
      </c>
      <c r="G55" s="12">
        <v>351.59</v>
      </c>
      <c r="H55" s="8">
        <v>45702</v>
      </c>
      <c r="I55" s="12">
        <v>288.19</v>
      </c>
      <c r="J55" s="8">
        <v>45680</v>
      </c>
      <c r="K55" s="6">
        <v>-22</v>
      </c>
      <c r="L55" s="12">
        <f t="shared" si="0"/>
        <v>-6340.18</v>
      </c>
    </row>
    <row r="56" spans="1:12" x14ac:dyDescent="0.2">
      <c r="A56" s="6" t="s">
        <v>95</v>
      </c>
      <c r="B56" s="7">
        <v>1032450072</v>
      </c>
      <c r="C56" s="8">
        <v>45672</v>
      </c>
      <c r="D56" s="8">
        <v>45672</v>
      </c>
      <c r="E56" s="6">
        <v>13803833568</v>
      </c>
      <c r="F56" s="6">
        <v>225000002197</v>
      </c>
      <c r="G56" s="12">
        <v>251.5</v>
      </c>
      <c r="H56" s="8">
        <v>45702</v>
      </c>
      <c r="I56" s="12">
        <v>206.15</v>
      </c>
      <c r="J56" s="8">
        <v>45680</v>
      </c>
      <c r="K56" s="6">
        <v>-22</v>
      </c>
      <c r="L56" s="12">
        <f t="shared" si="0"/>
        <v>-4535.3</v>
      </c>
    </row>
    <row r="57" spans="1:12" x14ac:dyDescent="0.2">
      <c r="A57" s="6" t="s">
        <v>95</v>
      </c>
      <c r="B57" s="7">
        <v>1032450072</v>
      </c>
      <c r="C57" s="8">
        <v>45672</v>
      </c>
      <c r="D57" s="8">
        <v>45672</v>
      </c>
      <c r="E57" s="6">
        <v>13803833582</v>
      </c>
      <c r="F57" s="6">
        <v>225000002201</v>
      </c>
      <c r="G57" s="12">
        <v>14.31</v>
      </c>
      <c r="H57" s="8">
        <v>45702</v>
      </c>
      <c r="I57" s="12">
        <v>11.73</v>
      </c>
      <c r="J57" s="8">
        <v>45680</v>
      </c>
      <c r="K57" s="6">
        <v>-22</v>
      </c>
      <c r="L57" s="12">
        <f t="shared" si="0"/>
        <v>-258.06</v>
      </c>
    </row>
    <row r="58" spans="1:12" x14ac:dyDescent="0.2">
      <c r="A58" s="6" t="s">
        <v>95</v>
      </c>
      <c r="B58" s="7">
        <v>1032450072</v>
      </c>
      <c r="C58" s="8">
        <v>45672</v>
      </c>
      <c r="D58" s="8">
        <v>45672</v>
      </c>
      <c r="E58" s="6">
        <v>13803887028</v>
      </c>
      <c r="F58" s="6">
        <v>225000007809</v>
      </c>
      <c r="G58" s="12">
        <v>10370.99</v>
      </c>
      <c r="H58" s="8">
        <v>45702</v>
      </c>
      <c r="I58" s="12">
        <v>8500.81</v>
      </c>
      <c r="J58" s="8">
        <v>45680</v>
      </c>
      <c r="K58" s="6">
        <v>-22</v>
      </c>
      <c r="L58" s="12">
        <f t="shared" si="0"/>
        <v>-187017.81999999998</v>
      </c>
    </row>
    <row r="59" spans="1:12" x14ac:dyDescent="0.2">
      <c r="A59" s="6" t="s">
        <v>96</v>
      </c>
      <c r="B59" s="7">
        <v>1216090074</v>
      </c>
      <c r="C59" s="8">
        <v>45673</v>
      </c>
      <c r="D59" s="8">
        <v>45673</v>
      </c>
      <c r="E59" s="6">
        <v>13810515927</v>
      </c>
      <c r="F59" s="9">
        <v>45748</v>
      </c>
      <c r="G59" s="12">
        <v>4776.75</v>
      </c>
      <c r="H59" s="8">
        <v>45703</v>
      </c>
      <c r="I59" s="12">
        <v>3915.37</v>
      </c>
      <c r="J59" s="8">
        <v>45680</v>
      </c>
      <c r="K59" s="6">
        <v>-23</v>
      </c>
      <c r="L59" s="12">
        <f t="shared" si="0"/>
        <v>-90053.51</v>
      </c>
    </row>
    <row r="60" spans="1:12" x14ac:dyDescent="0.2">
      <c r="A60" s="6" t="s">
        <v>25</v>
      </c>
      <c r="B60" s="7">
        <v>15376371009</v>
      </c>
      <c r="C60" s="8">
        <v>45673</v>
      </c>
      <c r="D60" s="8">
        <v>45673</v>
      </c>
      <c r="E60" s="6">
        <v>13812353911</v>
      </c>
      <c r="F60" s="6">
        <v>5225000125</v>
      </c>
      <c r="G60" s="12">
        <v>1389.78</v>
      </c>
      <c r="H60" s="8">
        <v>45703</v>
      </c>
      <c r="I60" s="12">
        <v>1139.1600000000001</v>
      </c>
      <c r="J60" s="8">
        <v>45692</v>
      </c>
      <c r="K60" s="6">
        <v>-11</v>
      </c>
      <c r="L60" s="12">
        <f t="shared" si="0"/>
        <v>-12530.76</v>
      </c>
    </row>
    <row r="61" spans="1:12" x14ac:dyDescent="0.2">
      <c r="A61" s="6" t="s">
        <v>46</v>
      </c>
      <c r="B61" s="7">
        <v>12626930015</v>
      </c>
      <c r="C61" s="8">
        <v>45674</v>
      </c>
      <c r="D61" s="8">
        <v>45674</v>
      </c>
      <c r="E61" s="6">
        <v>13838834001</v>
      </c>
      <c r="F61" s="6" t="s">
        <v>97</v>
      </c>
      <c r="G61" s="12">
        <v>1464</v>
      </c>
      <c r="H61" s="8">
        <v>45704</v>
      </c>
      <c r="I61" s="12">
        <v>1200</v>
      </c>
      <c r="J61" s="8">
        <v>45680</v>
      </c>
      <c r="K61" s="6">
        <v>-24</v>
      </c>
      <c r="L61" s="12">
        <f t="shared" si="0"/>
        <v>-28800</v>
      </c>
    </row>
    <row r="62" spans="1:12" x14ac:dyDescent="0.2">
      <c r="A62" s="6" t="s">
        <v>68</v>
      </c>
      <c r="B62" s="7" t="s">
        <v>69</v>
      </c>
      <c r="C62" s="8">
        <v>45674</v>
      </c>
      <c r="D62" s="8">
        <v>45674</v>
      </c>
      <c r="E62" s="6">
        <v>13856119330</v>
      </c>
      <c r="F62" s="6">
        <v>9</v>
      </c>
      <c r="G62" s="12">
        <v>4681.99</v>
      </c>
      <c r="H62" s="8">
        <v>45704</v>
      </c>
      <c r="I62" s="12">
        <v>4681.99</v>
      </c>
      <c r="J62" s="8">
        <v>45702</v>
      </c>
      <c r="K62" s="6">
        <v>-2</v>
      </c>
      <c r="L62" s="12">
        <f t="shared" si="0"/>
        <v>-9363.98</v>
      </c>
    </row>
    <row r="63" spans="1:12" x14ac:dyDescent="0.2">
      <c r="A63" s="6" t="s">
        <v>98</v>
      </c>
      <c r="B63" s="7">
        <v>1160870075</v>
      </c>
      <c r="C63" s="8">
        <v>45674</v>
      </c>
      <c r="D63" s="8">
        <v>45674</v>
      </c>
      <c r="E63" s="6">
        <v>13857275402</v>
      </c>
      <c r="F63" s="6" t="s">
        <v>99</v>
      </c>
      <c r="G63" s="12">
        <v>695.61</v>
      </c>
      <c r="H63" s="8">
        <v>45704</v>
      </c>
      <c r="I63" s="12">
        <v>632.37</v>
      </c>
      <c r="J63" s="8">
        <v>45692</v>
      </c>
      <c r="K63" s="6">
        <v>-12</v>
      </c>
      <c r="L63" s="12">
        <f t="shared" si="0"/>
        <v>-7588.4400000000005</v>
      </c>
    </row>
    <row r="64" spans="1:12" x14ac:dyDescent="0.2">
      <c r="A64" s="6" t="s">
        <v>100</v>
      </c>
      <c r="B64" s="7" t="s">
        <v>101</v>
      </c>
      <c r="C64" s="8">
        <v>45677</v>
      </c>
      <c r="D64" s="8">
        <v>45677</v>
      </c>
      <c r="E64" s="6">
        <v>13867219584</v>
      </c>
      <c r="F64" s="6">
        <v>1</v>
      </c>
      <c r="G64" s="12">
        <v>12941.76</v>
      </c>
      <c r="H64" s="8">
        <v>45707</v>
      </c>
      <c r="I64" s="12">
        <v>10608</v>
      </c>
      <c r="J64" s="8">
        <v>45701</v>
      </c>
      <c r="K64" s="6">
        <v>-6</v>
      </c>
      <c r="L64" s="12">
        <f t="shared" si="0"/>
        <v>-63648</v>
      </c>
    </row>
    <row r="65" spans="1:12" x14ac:dyDescent="0.2">
      <c r="A65" s="6" t="s">
        <v>102</v>
      </c>
      <c r="B65" s="7">
        <v>1088210073</v>
      </c>
      <c r="C65" s="8">
        <v>45677</v>
      </c>
      <c r="D65" s="8">
        <v>45677</v>
      </c>
      <c r="E65" s="6">
        <v>13869493781</v>
      </c>
      <c r="F65" s="6" t="s">
        <v>103</v>
      </c>
      <c r="G65" s="12">
        <v>296.45999999999998</v>
      </c>
      <c r="H65" s="8">
        <v>45707</v>
      </c>
      <c r="I65" s="12">
        <v>243</v>
      </c>
      <c r="J65" s="8">
        <v>45680</v>
      </c>
      <c r="K65" s="6">
        <v>-27</v>
      </c>
      <c r="L65" s="12">
        <f t="shared" si="0"/>
        <v>-6561</v>
      </c>
    </row>
    <row r="66" spans="1:12" x14ac:dyDescent="0.2">
      <c r="A66" s="6" t="s">
        <v>104</v>
      </c>
      <c r="B66" s="7">
        <v>441890076</v>
      </c>
      <c r="C66" s="8">
        <v>45677</v>
      </c>
      <c r="D66" s="8">
        <v>45677</v>
      </c>
      <c r="E66" s="6">
        <v>13869540463</v>
      </c>
      <c r="F66" s="6">
        <v>7</v>
      </c>
      <c r="G66" s="12">
        <v>11773</v>
      </c>
      <c r="H66" s="8">
        <v>45707</v>
      </c>
      <c r="I66" s="12">
        <v>9650</v>
      </c>
      <c r="J66" s="8">
        <v>45680</v>
      </c>
      <c r="K66" s="6">
        <v>-27</v>
      </c>
      <c r="L66" s="12">
        <f t="shared" si="0"/>
        <v>-260550</v>
      </c>
    </row>
    <row r="67" spans="1:12" x14ac:dyDescent="0.2">
      <c r="A67" s="6" t="s">
        <v>30</v>
      </c>
      <c r="B67" s="7">
        <v>1788080156</v>
      </c>
      <c r="C67" s="8">
        <v>45677</v>
      </c>
      <c r="D67" s="8">
        <v>45677</v>
      </c>
      <c r="E67" s="6">
        <v>13871665395</v>
      </c>
      <c r="F67" s="6">
        <v>1010936943</v>
      </c>
      <c r="G67" s="12">
        <v>243.84</v>
      </c>
      <c r="H67" s="8">
        <v>45707</v>
      </c>
      <c r="I67" s="12">
        <v>199.87</v>
      </c>
      <c r="J67" s="8">
        <v>45692</v>
      </c>
      <c r="K67" s="6">
        <v>-15</v>
      </c>
      <c r="L67" s="12">
        <f t="shared" ref="L67:L130" si="1">I67*K67</f>
        <v>-2998.05</v>
      </c>
    </row>
    <row r="68" spans="1:12" x14ac:dyDescent="0.2">
      <c r="A68" s="6" t="s">
        <v>105</v>
      </c>
      <c r="B68" s="7">
        <v>4954510154</v>
      </c>
      <c r="C68" s="8">
        <v>45678</v>
      </c>
      <c r="D68" s="8">
        <v>45678</v>
      </c>
      <c r="E68" s="6">
        <v>13877388013</v>
      </c>
      <c r="F68" s="6" t="s">
        <v>106</v>
      </c>
      <c r="G68" s="12">
        <v>3816.16</v>
      </c>
      <c r="H68" s="8">
        <v>45708</v>
      </c>
      <c r="I68" s="12">
        <v>3128</v>
      </c>
      <c r="J68" s="8">
        <v>45692</v>
      </c>
      <c r="K68" s="6">
        <v>-16</v>
      </c>
      <c r="L68" s="12">
        <f t="shared" si="1"/>
        <v>-50048</v>
      </c>
    </row>
    <row r="69" spans="1:12" x14ac:dyDescent="0.2">
      <c r="A69" s="6" t="s">
        <v>107</v>
      </c>
      <c r="B69" s="7">
        <v>1000580074</v>
      </c>
      <c r="C69" s="8">
        <v>45679</v>
      </c>
      <c r="D69" s="8">
        <v>45679</v>
      </c>
      <c r="E69" s="6">
        <v>13882607493</v>
      </c>
      <c r="F69" s="6" t="s">
        <v>103</v>
      </c>
      <c r="G69" s="12">
        <v>24156</v>
      </c>
      <c r="H69" s="8">
        <v>45709</v>
      </c>
      <c r="I69" s="12">
        <v>19800</v>
      </c>
      <c r="J69" s="8">
        <v>45688</v>
      </c>
      <c r="K69" s="6">
        <v>-21</v>
      </c>
      <c r="L69" s="12">
        <f t="shared" si="1"/>
        <v>-415800</v>
      </c>
    </row>
    <row r="70" spans="1:12" x14ac:dyDescent="0.2">
      <c r="A70" s="6" t="s">
        <v>108</v>
      </c>
      <c r="B70" s="7">
        <v>1114230079</v>
      </c>
      <c r="C70" s="8">
        <v>45680</v>
      </c>
      <c r="D70" s="8">
        <v>45680</v>
      </c>
      <c r="E70" s="6">
        <v>13888583801</v>
      </c>
      <c r="F70" s="10">
        <v>45717</v>
      </c>
      <c r="G70" s="12">
        <v>15839.66</v>
      </c>
      <c r="H70" s="8">
        <v>45710</v>
      </c>
      <c r="I70" s="12">
        <v>12983.33</v>
      </c>
      <c r="J70" s="8">
        <v>45688</v>
      </c>
      <c r="K70" s="6">
        <v>-22</v>
      </c>
      <c r="L70" s="12">
        <f t="shared" si="1"/>
        <v>-285633.26</v>
      </c>
    </row>
    <row r="71" spans="1:12" x14ac:dyDescent="0.2">
      <c r="A71" s="6" t="s">
        <v>109</v>
      </c>
      <c r="B71" s="7">
        <v>1013130073</v>
      </c>
      <c r="C71" s="8">
        <v>45681</v>
      </c>
      <c r="D71" s="8">
        <v>45681</v>
      </c>
      <c r="E71" s="6">
        <v>13894458863</v>
      </c>
      <c r="F71" s="6">
        <v>1253000047</v>
      </c>
      <c r="G71" s="12">
        <v>253.96</v>
      </c>
      <c r="H71" s="8">
        <v>45711</v>
      </c>
      <c r="I71" s="12">
        <v>208.16</v>
      </c>
      <c r="J71" s="8">
        <v>45688</v>
      </c>
      <c r="K71" s="6">
        <v>-23</v>
      </c>
      <c r="L71" s="12">
        <f t="shared" si="1"/>
        <v>-4787.68</v>
      </c>
    </row>
    <row r="72" spans="1:12" x14ac:dyDescent="0.2">
      <c r="A72" s="6" t="s">
        <v>110</v>
      </c>
      <c r="B72" s="7">
        <v>86510070</v>
      </c>
      <c r="C72" s="8">
        <v>45682</v>
      </c>
      <c r="D72" s="8">
        <v>45682</v>
      </c>
      <c r="E72" s="6">
        <v>13899961530</v>
      </c>
      <c r="F72" s="6" t="s">
        <v>111</v>
      </c>
      <c r="G72" s="12">
        <v>8838.5300000000007</v>
      </c>
      <c r="H72" s="8">
        <v>45712</v>
      </c>
      <c r="I72" s="12">
        <v>7067.89</v>
      </c>
      <c r="J72" s="8">
        <v>45688</v>
      </c>
      <c r="K72" s="6">
        <v>-24</v>
      </c>
      <c r="L72" s="12">
        <f t="shared" si="1"/>
        <v>-169629.36000000002</v>
      </c>
    </row>
    <row r="73" spans="1:12" x14ac:dyDescent="0.2">
      <c r="A73" s="6" t="s">
        <v>110</v>
      </c>
      <c r="B73" s="7">
        <v>86510070</v>
      </c>
      <c r="C73" s="8">
        <v>45682</v>
      </c>
      <c r="D73" s="8">
        <v>45682</v>
      </c>
      <c r="E73" s="6">
        <v>13899963060</v>
      </c>
      <c r="F73" s="6" t="s">
        <v>112</v>
      </c>
      <c r="G73" s="12">
        <v>4450.43</v>
      </c>
      <c r="H73" s="8">
        <v>45712</v>
      </c>
      <c r="I73" s="12">
        <v>3559.49</v>
      </c>
      <c r="J73" s="8">
        <v>45688</v>
      </c>
      <c r="K73" s="6">
        <v>-24</v>
      </c>
      <c r="L73" s="12">
        <f t="shared" si="1"/>
        <v>-85427.76</v>
      </c>
    </row>
    <row r="74" spans="1:12" x14ac:dyDescent="0.2">
      <c r="A74" s="6" t="s">
        <v>92</v>
      </c>
      <c r="B74" s="7">
        <v>8768760012</v>
      </c>
      <c r="C74" s="8">
        <v>45684</v>
      </c>
      <c r="D74" s="8">
        <v>45684</v>
      </c>
      <c r="E74" s="6">
        <v>13907059268</v>
      </c>
      <c r="F74" s="6" t="s">
        <v>113</v>
      </c>
      <c r="G74" s="12">
        <v>610</v>
      </c>
      <c r="H74" s="8">
        <v>45714</v>
      </c>
      <c r="I74" s="12">
        <v>500</v>
      </c>
      <c r="J74" s="8">
        <v>45692</v>
      </c>
      <c r="K74" s="6">
        <v>-22</v>
      </c>
      <c r="L74" s="12">
        <f t="shared" si="1"/>
        <v>-11000</v>
      </c>
    </row>
    <row r="75" spans="1:12" x14ac:dyDescent="0.2">
      <c r="A75" s="6" t="s">
        <v>92</v>
      </c>
      <c r="B75" s="7">
        <v>8768760012</v>
      </c>
      <c r="C75" s="8">
        <v>45684</v>
      </c>
      <c r="D75" s="8">
        <v>45684</v>
      </c>
      <c r="E75" s="6">
        <v>13907247963</v>
      </c>
      <c r="F75" s="6" t="s">
        <v>114</v>
      </c>
      <c r="G75" s="12">
        <v>305</v>
      </c>
      <c r="H75" s="8">
        <v>45714</v>
      </c>
      <c r="I75" s="12">
        <v>250</v>
      </c>
      <c r="J75" s="8">
        <v>45692</v>
      </c>
      <c r="K75" s="6">
        <v>-22</v>
      </c>
      <c r="L75" s="12">
        <f t="shared" si="1"/>
        <v>-5500</v>
      </c>
    </row>
    <row r="76" spans="1:12" x14ac:dyDescent="0.2">
      <c r="A76" s="6" t="s">
        <v>92</v>
      </c>
      <c r="B76" s="7">
        <v>8768760012</v>
      </c>
      <c r="C76" s="8">
        <v>45684</v>
      </c>
      <c r="D76" s="8">
        <v>45684</v>
      </c>
      <c r="E76" s="6">
        <v>13907325623</v>
      </c>
      <c r="F76" s="6" t="s">
        <v>115</v>
      </c>
      <c r="G76" s="12">
        <v>305</v>
      </c>
      <c r="H76" s="8">
        <v>45714</v>
      </c>
      <c r="I76" s="12">
        <v>250</v>
      </c>
      <c r="J76" s="8">
        <v>45692</v>
      </c>
      <c r="K76" s="6">
        <v>-22</v>
      </c>
      <c r="L76" s="12">
        <f t="shared" si="1"/>
        <v>-5500</v>
      </c>
    </row>
    <row r="77" spans="1:12" x14ac:dyDescent="0.2">
      <c r="A77" s="6" t="s">
        <v>104</v>
      </c>
      <c r="B77" s="7">
        <v>441890076</v>
      </c>
      <c r="C77" s="8">
        <v>45685</v>
      </c>
      <c r="D77" s="8">
        <v>45685</v>
      </c>
      <c r="E77" s="6">
        <v>13912430526</v>
      </c>
      <c r="F77" s="6">
        <v>10</v>
      </c>
      <c r="G77" s="12">
        <v>5878.61</v>
      </c>
      <c r="H77" s="8">
        <v>45715</v>
      </c>
      <c r="I77" s="12">
        <v>4818.53</v>
      </c>
      <c r="J77" s="8">
        <v>45688</v>
      </c>
      <c r="K77" s="6">
        <v>-27</v>
      </c>
      <c r="L77" s="12">
        <f t="shared" si="1"/>
        <v>-130100.31</v>
      </c>
    </row>
    <row r="78" spans="1:12" x14ac:dyDescent="0.2">
      <c r="A78" s="6" t="s">
        <v>116</v>
      </c>
      <c r="B78" s="7" t="s">
        <v>117</v>
      </c>
      <c r="C78" s="8">
        <v>45685</v>
      </c>
      <c r="D78" s="8">
        <v>45685</v>
      </c>
      <c r="E78" s="6">
        <v>13916157775</v>
      </c>
      <c r="F78" s="6" t="s">
        <v>118</v>
      </c>
      <c r="G78" s="12">
        <v>652.70000000000005</v>
      </c>
      <c r="H78" s="8">
        <v>45715</v>
      </c>
      <c r="I78" s="12">
        <v>535</v>
      </c>
      <c r="J78" s="8">
        <v>45698</v>
      </c>
      <c r="K78" s="6">
        <v>-17</v>
      </c>
      <c r="L78" s="12">
        <f t="shared" si="1"/>
        <v>-9095</v>
      </c>
    </row>
    <row r="79" spans="1:12" x14ac:dyDescent="0.2">
      <c r="A79" s="6" t="s">
        <v>119</v>
      </c>
      <c r="B79" s="7" t="s">
        <v>120</v>
      </c>
      <c r="C79" s="8">
        <v>45686</v>
      </c>
      <c r="D79" s="8">
        <v>45686</v>
      </c>
      <c r="E79" s="6">
        <v>13916960398</v>
      </c>
      <c r="F79" s="6">
        <v>12</v>
      </c>
      <c r="G79" s="12">
        <v>2080</v>
      </c>
      <c r="H79" s="8">
        <v>45716</v>
      </c>
      <c r="I79" s="12">
        <v>2080</v>
      </c>
      <c r="J79" s="8">
        <v>45702</v>
      </c>
      <c r="K79" s="6">
        <v>-14</v>
      </c>
      <c r="L79" s="12">
        <f t="shared" si="1"/>
        <v>-29120</v>
      </c>
    </row>
    <row r="80" spans="1:12" x14ac:dyDescent="0.2">
      <c r="A80" s="6" t="s">
        <v>121</v>
      </c>
      <c r="B80" s="7">
        <v>9771701001</v>
      </c>
      <c r="C80" s="8">
        <v>45687</v>
      </c>
      <c r="D80" s="8">
        <v>45687</v>
      </c>
      <c r="E80" s="6">
        <v>13922868708</v>
      </c>
      <c r="F80" s="6" t="s">
        <v>122</v>
      </c>
      <c r="G80" s="12">
        <v>6.1</v>
      </c>
      <c r="H80" s="8">
        <v>45717</v>
      </c>
      <c r="I80" s="12">
        <v>5</v>
      </c>
      <c r="J80" s="8">
        <v>45691</v>
      </c>
      <c r="K80" s="6">
        <v>-26</v>
      </c>
      <c r="L80" s="12">
        <f t="shared" si="1"/>
        <v>-130</v>
      </c>
    </row>
    <row r="81" spans="1:12" x14ac:dyDescent="0.2">
      <c r="A81" s="6" t="s">
        <v>123</v>
      </c>
      <c r="B81" s="7">
        <v>7516911000</v>
      </c>
      <c r="C81" s="8">
        <v>45687</v>
      </c>
      <c r="D81" s="8">
        <v>45687</v>
      </c>
      <c r="E81" s="6">
        <v>13922932612</v>
      </c>
      <c r="F81" s="6" t="s">
        <v>124</v>
      </c>
      <c r="G81" s="12">
        <v>129.21</v>
      </c>
      <c r="H81" s="8">
        <v>45717</v>
      </c>
      <c r="I81" s="12">
        <v>105.91</v>
      </c>
      <c r="J81" s="8">
        <v>45691</v>
      </c>
      <c r="K81" s="6">
        <v>-26</v>
      </c>
      <c r="L81" s="12">
        <f t="shared" si="1"/>
        <v>-2753.66</v>
      </c>
    </row>
    <row r="82" spans="1:12" x14ac:dyDescent="0.2">
      <c r="A82" s="6" t="s">
        <v>104</v>
      </c>
      <c r="B82" s="7">
        <v>441890076</v>
      </c>
      <c r="C82" s="8">
        <v>45687</v>
      </c>
      <c r="D82" s="8">
        <v>45687</v>
      </c>
      <c r="E82" s="6">
        <v>13927015572</v>
      </c>
      <c r="F82" s="6">
        <v>16</v>
      </c>
      <c r="G82" s="12">
        <v>4800</v>
      </c>
      <c r="H82" s="8">
        <v>45717</v>
      </c>
      <c r="I82" s="12">
        <v>4800</v>
      </c>
      <c r="J82" s="8">
        <v>45688</v>
      </c>
      <c r="K82" s="6">
        <v>-29</v>
      </c>
      <c r="L82" s="12">
        <f t="shared" si="1"/>
        <v>-139200</v>
      </c>
    </row>
    <row r="83" spans="1:12" x14ac:dyDescent="0.2">
      <c r="A83" s="6" t="s">
        <v>125</v>
      </c>
      <c r="B83" s="7">
        <v>627050073</v>
      </c>
      <c r="C83" s="8">
        <v>45688</v>
      </c>
      <c r="D83" s="8">
        <v>45688</v>
      </c>
      <c r="E83" s="6">
        <v>13934200865</v>
      </c>
      <c r="F83" s="10">
        <v>45870</v>
      </c>
      <c r="G83" s="12">
        <v>19158.88</v>
      </c>
      <c r="H83" s="8">
        <v>45718</v>
      </c>
      <c r="I83" s="12">
        <v>15704</v>
      </c>
      <c r="J83" s="8">
        <v>45701</v>
      </c>
      <c r="K83" s="6">
        <v>-17</v>
      </c>
      <c r="L83" s="12">
        <f t="shared" si="1"/>
        <v>-266968</v>
      </c>
    </row>
    <row r="84" spans="1:12" x14ac:dyDescent="0.2">
      <c r="A84" s="6" t="s">
        <v>21</v>
      </c>
      <c r="B84" s="7">
        <v>2770660542</v>
      </c>
      <c r="C84" s="8">
        <v>45688</v>
      </c>
      <c r="D84" s="8">
        <v>45688</v>
      </c>
      <c r="E84" s="6">
        <v>13935153374</v>
      </c>
      <c r="F84" s="6" t="s">
        <v>126</v>
      </c>
      <c r="G84" s="12">
        <v>58.56</v>
      </c>
      <c r="H84" s="8">
        <v>45718</v>
      </c>
      <c r="I84" s="12">
        <v>48</v>
      </c>
      <c r="J84" s="8">
        <v>45698</v>
      </c>
      <c r="K84" s="6">
        <v>-20</v>
      </c>
      <c r="L84" s="12">
        <f t="shared" si="1"/>
        <v>-960</v>
      </c>
    </row>
    <row r="85" spans="1:12" x14ac:dyDescent="0.2">
      <c r="A85" s="6" t="s">
        <v>127</v>
      </c>
      <c r="B85" s="7">
        <v>1122350380</v>
      </c>
      <c r="C85" s="8">
        <v>45688</v>
      </c>
      <c r="D85" s="8">
        <v>45688</v>
      </c>
      <c r="E85" s="6">
        <v>13938831307</v>
      </c>
      <c r="F85" s="6" t="s">
        <v>128</v>
      </c>
      <c r="G85" s="12">
        <v>512.4</v>
      </c>
      <c r="H85" s="8">
        <v>45718</v>
      </c>
      <c r="I85" s="12">
        <v>420</v>
      </c>
      <c r="J85" s="8">
        <v>45701</v>
      </c>
      <c r="K85" s="6">
        <v>-17</v>
      </c>
      <c r="L85" s="12">
        <f t="shared" si="1"/>
        <v>-7140</v>
      </c>
    </row>
    <row r="86" spans="1:12" x14ac:dyDescent="0.2">
      <c r="A86" s="6" t="s">
        <v>21</v>
      </c>
      <c r="B86" s="7">
        <v>2770660542</v>
      </c>
      <c r="C86" s="8">
        <v>45688</v>
      </c>
      <c r="D86" s="8">
        <v>45688</v>
      </c>
      <c r="E86" s="6">
        <v>13939802922</v>
      </c>
      <c r="F86" s="6" t="s">
        <v>129</v>
      </c>
      <c r="G86" s="12">
        <v>314.76</v>
      </c>
      <c r="H86" s="8">
        <v>45718</v>
      </c>
      <c r="I86" s="12">
        <v>258</v>
      </c>
      <c r="J86" s="8">
        <v>45701</v>
      </c>
      <c r="K86" s="6">
        <v>-17</v>
      </c>
      <c r="L86" s="12">
        <f t="shared" si="1"/>
        <v>-4386</v>
      </c>
    </row>
    <row r="87" spans="1:12" x14ac:dyDescent="0.2">
      <c r="A87" s="6" t="s">
        <v>55</v>
      </c>
      <c r="B87" s="7" t="s">
        <v>56</v>
      </c>
      <c r="C87" s="8">
        <v>45689</v>
      </c>
      <c r="D87" s="8">
        <v>45689</v>
      </c>
      <c r="E87" s="6">
        <v>13942472455</v>
      </c>
      <c r="F87" s="6" t="s">
        <v>130</v>
      </c>
      <c r="G87" s="12">
        <v>1155.74</v>
      </c>
      <c r="H87" s="8">
        <v>45719</v>
      </c>
      <c r="I87" s="12">
        <v>947.33</v>
      </c>
      <c r="J87" s="8">
        <v>45701</v>
      </c>
      <c r="K87" s="6">
        <v>-18</v>
      </c>
      <c r="L87" s="12">
        <f t="shared" si="1"/>
        <v>-17051.940000000002</v>
      </c>
    </row>
    <row r="88" spans="1:12" x14ac:dyDescent="0.2">
      <c r="A88" s="6" t="s">
        <v>55</v>
      </c>
      <c r="B88" s="7" t="s">
        <v>56</v>
      </c>
      <c r="C88" s="8">
        <v>45689</v>
      </c>
      <c r="D88" s="8">
        <v>45689</v>
      </c>
      <c r="E88" s="6">
        <v>13942488429</v>
      </c>
      <c r="F88" s="6" t="s">
        <v>131</v>
      </c>
      <c r="G88" s="12">
        <v>1857.45</v>
      </c>
      <c r="H88" s="8">
        <v>45719</v>
      </c>
      <c r="I88" s="12">
        <v>1522.5</v>
      </c>
      <c r="J88" s="8">
        <v>45701</v>
      </c>
      <c r="K88" s="6">
        <v>-18</v>
      </c>
      <c r="L88" s="12">
        <f t="shared" si="1"/>
        <v>-27405</v>
      </c>
    </row>
    <row r="89" spans="1:12" x14ac:dyDescent="0.2">
      <c r="A89" s="6" t="s">
        <v>73</v>
      </c>
      <c r="B89" s="7">
        <v>1162710071</v>
      </c>
      <c r="C89" s="8">
        <v>45689</v>
      </c>
      <c r="D89" s="8">
        <v>45689</v>
      </c>
      <c r="E89" s="6">
        <v>13943948753</v>
      </c>
      <c r="F89" s="6" t="s">
        <v>132</v>
      </c>
      <c r="G89" s="12">
        <v>6596.49</v>
      </c>
      <c r="H89" s="8">
        <v>45719</v>
      </c>
      <c r="I89" s="12">
        <v>5406.96</v>
      </c>
      <c r="J89" s="8">
        <v>45701</v>
      </c>
      <c r="K89" s="6">
        <v>-18</v>
      </c>
      <c r="L89" s="12">
        <f t="shared" si="1"/>
        <v>-97325.28</v>
      </c>
    </row>
    <row r="90" spans="1:12" x14ac:dyDescent="0.2">
      <c r="A90" s="6" t="s">
        <v>133</v>
      </c>
      <c r="B90" s="7">
        <v>15483121008</v>
      </c>
      <c r="C90" s="8">
        <v>45691</v>
      </c>
      <c r="D90" s="8">
        <v>45691</v>
      </c>
      <c r="E90" s="6">
        <v>13954343708</v>
      </c>
      <c r="F90" s="6">
        <v>379</v>
      </c>
      <c r="G90" s="12">
        <v>439.2</v>
      </c>
      <c r="H90" s="8">
        <v>45721</v>
      </c>
      <c r="I90" s="12">
        <v>360</v>
      </c>
      <c r="J90" s="8">
        <v>45698</v>
      </c>
      <c r="K90" s="6">
        <v>-23</v>
      </c>
      <c r="L90" s="12">
        <f t="shared" si="1"/>
        <v>-8280</v>
      </c>
    </row>
    <row r="91" spans="1:12" x14ac:dyDescent="0.2">
      <c r="A91" s="6" t="s">
        <v>133</v>
      </c>
      <c r="B91" s="7">
        <v>15483121008</v>
      </c>
      <c r="C91" s="8">
        <v>45691</v>
      </c>
      <c r="D91" s="8">
        <v>45691</v>
      </c>
      <c r="E91" s="6">
        <v>13954344021</v>
      </c>
      <c r="F91" s="6">
        <v>378</v>
      </c>
      <c r="G91" s="12">
        <v>407.11</v>
      </c>
      <c r="H91" s="8">
        <v>45721</v>
      </c>
      <c r="I91" s="12">
        <v>333.7</v>
      </c>
      <c r="J91" s="8">
        <v>45698</v>
      </c>
      <c r="K91" s="6">
        <v>-23</v>
      </c>
      <c r="L91" s="12">
        <f t="shared" si="1"/>
        <v>-7675.0999999999995</v>
      </c>
    </row>
    <row r="92" spans="1:12" x14ac:dyDescent="0.2">
      <c r="A92" s="6" t="s">
        <v>134</v>
      </c>
      <c r="B92" s="7">
        <v>9519800016</v>
      </c>
      <c r="C92" s="8">
        <v>45691</v>
      </c>
      <c r="D92" s="8">
        <v>45691</v>
      </c>
      <c r="E92" s="6">
        <v>13954574491</v>
      </c>
      <c r="F92" s="6">
        <v>2025000025</v>
      </c>
      <c r="G92" s="12">
        <v>1098</v>
      </c>
      <c r="H92" s="8">
        <v>45721</v>
      </c>
      <c r="I92" s="12">
        <v>900</v>
      </c>
      <c r="J92" s="8">
        <v>45698</v>
      </c>
      <c r="K92" s="6">
        <v>-23</v>
      </c>
      <c r="L92" s="12">
        <f t="shared" si="1"/>
        <v>-20700</v>
      </c>
    </row>
    <row r="93" spans="1:12" x14ac:dyDescent="0.2">
      <c r="A93" s="6" t="s">
        <v>92</v>
      </c>
      <c r="B93" s="7">
        <v>8768760012</v>
      </c>
      <c r="C93" s="8">
        <v>45692</v>
      </c>
      <c r="D93" s="8">
        <v>45692</v>
      </c>
      <c r="E93" s="6">
        <v>13964720958</v>
      </c>
      <c r="F93" s="6" t="s">
        <v>135</v>
      </c>
      <c r="G93" s="12">
        <v>5856</v>
      </c>
      <c r="H93" s="8">
        <v>45722</v>
      </c>
      <c r="I93" s="12">
        <v>4800</v>
      </c>
      <c r="J93" s="8">
        <v>45698</v>
      </c>
      <c r="K93" s="6">
        <v>-24</v>
      </c>
      <c r="L93" s="12">
        <f t="shared" si="1"/>
        <v>-115200</v>
      </c>
    </row>
    <row r="94" spans="1:12" x14ac:dyDescent="0.2">
      <c r="A94" s="6" t="s">
        <v>136</v>
      </c>
      <c r="B94" s="7">
        <v>13136230011</v>
      </c>
      <c r="C94" s="8">
        <v>45692</v>
      </c>
      <c r="D94" s="8">
        <v>45692</v>
      </c>
      <c r="E94" s="6">
        <v>13968251692</v>
      </c>
      <c r="F94" s="6" t="s">
        <v>137</v>
      </c>
      <c r="G94" s="12">
        <v>14155.66</v>
      </c>
      <c r="H94" s="8">
        <v>45722</v>
      </c>
      <c r="I94" s="12">
        <v>11603</v>
      </c>
      <c r="J94" s="8">
        <v>45701</v>
      </c>
      <c r="K94" s="6">
        <v>-21</v>
      </c>
      <c r="L94" s="12">
        <f t="shared" si="1"/>
        <v>-243663</v>
      </c>
    </row>
    <row r="95" spans="1:12" x14ac:dyDescent="0.2">
      <c r="A95" s="6" t="s">
        <v>138</v>
      </c>
      <c r="B95" s="7" t="s">
        <v>139</v>
      </c>
      <c r="C95" s="8">
        <v>45693</v>
      </c>
      <c r="D95" s="8">
        <v>45693</v>
      </c>
      <c r="E95" s="6">
        <v>13972983438</v>
      </c>
      <c r="F95" s="6" t="s">
        <v>140</v>
      </c>
      <c r="G95" s="12">
        <v>45157.98</v>
      </c>
      <c r="H95" s="8">
        <v>45723</v>
      </c>
      <c r="I95" s="12">
        <v>37014.74</v>
      </c>
      <c r="J95" s="8">
        <v>45714</v>
      </c>
      <c r="K95" s="6">
        <v>-9</v>
      </c>
      <c r="L95" s="12">
        <f t="shared" si="1"/>
        <v>-333132.65999999997</v>
      </c>
    </row>
    <row r="96" spans="1:12" x14ac:dyDescent="0.2">
      <c r="A96" s="6" t="s">
        <v>82</v>
      </c>
      <c r="B96" s="7">
        <v>10608190152</v>
      </c>
      <c r="C96" s="8">
        <v>45693</v>
      </c>
      <c r="D96" s="8">
        <v>45693</v>
      </c>
      <c r="E96" s="6">
        <v>13973297127</v>
      </c>
      <c r="F96" s="6" t="s">
        <v>141</v>
      </c>
      <c r="G96" s="12">
        <v>6960.81</v>
      </c>
      <c r="H96" s="8">
        <v>45723</v>
      </c>
      <c r="I96" s="12">
        <v>6572.48</v>
      </c>
      <c r="J96" s="8">
        <v>45706</v>
      </c>
      <c r="K96" s="6">
        <v>-17</v>
      </c>
      <c r="L96" s="12">
        <f t="shared" si="1"/>
        <v>-111732.15999999999</v>
      </c>
    </row>
    <row r="97" spans="1:12" x14ac:dyDescent="0.2">
      <c r="A97" s="6" t="s">
        <v>142</v>
      </c>
      <c r="B97" s="7" t="s">
        <v>143</v>
      </c>
      <c r="C97" s="8">
        <v>45693</v>
      </c>
      <c r="D97" s="8">
        <v>45693</v>
      </c>
      <c r="E97" s="6">
        <v>13974608053</v>
      </c>
      <c r="F97" s="6">
        <v>12</v>
      </c>
      <c r="G97" s="12">
        <v>2537.6</v>
      </c>
      <c r="H97" s="8">
        <v>45723</v>
      </c>
      <c r="I97" s="12">
        <v>2537.6</v>
      </c>
      <c r="J97" s="8">
        <v>45702</v>
      </c>
      <c r="K97" s="6">
        <v>-21</v>
      </c>
      <c r="L97" s="12">
        <f t="shared" si="1"/>
        <v>-53289.599999999999</v>
      </c>
    </row>
    <row r="98" spans="1:12" x14ac:dyDescent="0.2">
      <c r="A98" s="6" t="s">
        <v>79</v>
      </c>
      <c r="B98" s="7">
        <v>11545300011</v>
      </c>
      <c r="C98" s="8">
        <v>45693</v>
      </c>
      <c r="D98" s="8">
        <v>45693</v>
      </c>
      <c r="E98" s="6">
        <v>13974941561</v>
      </c>
      <c r="F98" s="6">
        <v>20</v>
      </c>
      <c r="G98" s="12">
        <v>7276.5</v>
      </c>
      <c r="H98" s="8">
        <v>45723</v>
      </c>
      <c r="I98" s="12">
        <v>6615</v>
      </c>
      <c r="J98" s="8">
        <v>45701</v>
      </c>
      <c r="K98" s="6">
        <v>-22</v>
      </c>
      <c r="L98" s="12">
        <f t="shared" si="1"/>
        <v>-145530</v>
      </c>
    </row>
    <row r="99" spans="1:12" x14ac:dyDescent="0.2">
      <c r="A99" s="6" t="s">
        <v>144</v>
      </c>
      <c r="B99" s="7">
        <v>12689620016</v>
      </c>
      <c r="C99" s="8">
        <v>45693</v>
      </c>
      <c r="D99" s="8">
        <v>45693</v>
      </c>
      <c r="E99" s="6">
        <v>13975017871</v>
      </c>
      <c r="F99" s="6" t="s">
        <v>145</v>
      </c>
      <c r="G99" s="12">
        <v>150</v>
      </c>
      <c r="H99" s="8">
        <v>45723</v>
      </c>
      <c r="I99" s="12">
        <v>150</v>
      </c>
      <c r="J99" s="8">
        <v>45706</v>
      </c>
      <c r="K99" s="6">
        <v>-17</v>
      </c>
      <c r="L99" s="12">
        <f t="shared" si="1"/>
        <v>-2550</v>
      </c>
    </row>
    <row r="100" spans="1:12" x14ac:dyDescent="0.2">
      <c r="A100" s="6" t="s">
        <v>146</v>
      </c>
      <c r="B100" s="7" t="s">
        <v>147</v>
      </c>
      <c r="C100" s="8">
        <v>45693</v>
      </c>
      <c r="D100" s="8">
        <v>45693</v>
      </c>
      <c r="E100" s="6">
        <v>13978513213</v>
      </c>
      <c r="F100" s="6">
        <v>4</v>
      </c>
      <c r="G100" s="12">
        <v>1500</v>
      </c>
      <c r="H100" s="8">
        <v>45723</v>
      </c>
      <c r="I100" s="12">
        <v>1500</v>
      </c>
      <c r="J100" s="8">
        <v>45706</v>
      </c>
      <c r="K100" s="6">
        <v>-17</v>
      </c>
      <c r="L100" s="12">
        <f t="shared" si="1"/>
        <v>-25500</v>
      </c>
    </row>
    <row r="101" spans="1:12" x14ac:dyDescent="0.2">
      <c r="A101" s="6" t="s">
        <v>148</v>
      </c>
      <c r="B101" s="7">
        <v>1156810077</v>
      </c>
      <c r="C101" s="8">
        <v>45694</v>
      </c>
      <c r="D101" s="8">
        <v>45694</v>
      </c>
      <c r="E101" s="6">
        <v>13980728093</v>
      </c>
      <c r="F101" s="6" t="s">
        <v>149</v>
      </c>
      <c r="G101" s="12">
        <v>207.4</v>
      </c>
      <c r="H101" s="8">
        <v>45724</v>
      </c>
      <c r="I101" s="12">
        <v>170</v>
      </c>
      <c r="J101" s="8">
        <v>45701</v>
      </c>
      <c r="K101" s="6">
        <v>-23</v>
      </c>
      <c r="L101" s="12">
        <f t="shared" si="1"/>
        <v>-3910</v>
      </c>
    </row>
    <row r="102" spans="1:12" x14ac:dyDescent="0.2">
      <c r="A102" s="6" t="s">
        <v>150</v>
      </c>
      <c r="B102" s="7">
        <v>1290680071</v>
      </c>
      <c r="C102" s="8">
        <v>45694</v>
      </c>
      <c r="D102" s="8">
        <v>45694</v>
      </c>
      <c r="E102" s="6">
        <v>13982641262</v>
      </c>
      <c r="F102" s="6" t="s">
        <v>151</v>
      </c>
      <c r="G102" s="12">
        <v>366</v>
      </c>
      <c r="H102" s="8">
        <v>45724</v>
      </c>
      <c r="I102" s="12">
        <v>300</v>
      </c>
      <c r="J102" s="8">
        <v>45706</v>
      </c>
      <c r="K102" s="6">
        <v>-18</v>
      </c>
      <c r="L102" s="12">
        <f t="shared" si="1"/>
        <v>-5400</v>
      </c>
    </row>
    <row r="103" spans="1:12" x14ac:dyDescent="0.2">
      <c r="A103" s="6" t="s">
        <v>152</v>
      </c>
      <c r="B103" s="7" t="s">
        <v>153</v>
      </c>
      <c r="C103" s="8">
        <v>45694</v>
      </c>
      <c r="D103" s="8">
        <v>45694</v>
      </c>
      <c r="E103" s="6">
        <v>13985409849</v>
      </c>
      <c r="F103" s="6">
        <v>3</v>
      </c>
      <c r="G103" s="12">
        <v>2900</v>
      </c>
      <c r="H103" s="8">
        <v>45724</v>
      </c>
      <c r="I103" s="12">
        <v>2900</v>
      </c>
      <c r="J103" s="8">
        <v>45701</v>
      </c>
      <c r="K103" s="6">
        <v>-23</v>
      </c>
      <c r="L103" s="12">
        <f t="shared" si="1"/>
        <v>-66700</v>
      </c>
    </row>
    <row r="104" spans="1:12" x14ac:dyDescent="0.2">
      <c r="A104" s="6" t="s">
        <v>154</v>
      </c>
      <c r="B104" s="7">
        <v>53810149</v>
      </c>
      <c r="C104" s="8">
        <v>45695</v>
      </c>
      <c r="D104" s="8">
        <v>45695</v>
      </c>
      <c r="E104" s="6">
        <v>13990485240</v>
      </c>
      <c r="F104" s="6" t="s">
        <v>155</v>
      </c>
      <c r="G104" s="12">
        <v>2900</v>
      </c>
      <c r="H104" s="8">
        <v>45725</v>
      </c>
      <c r="I104" s="12">
        <v>2900</v>
      </c>
      <c r="J104" s="8">
        <v>45706</v>
      </c>
      <c r="K104" s="6">
        <v>-19</v>
      </c>
      <c r="L104" s="12">
        <f t="shared" si="1"/>
        <v>-55100</v>
      </c>
    </row>
    <row r="105" spans="1:12" x14ac:dyDescent="0.2">
      <c r="A105" s="6" t="s">
        <v>156</v>
      </c>
      <c r="B105" s="7">
        <v>1161550072</v>
      </c>
      <c r="C105" s="8">
        <v>45695</v>
      </c>
      <c r="D105" s="8">
        <v>45695</v>
      </c>
      <c r="E105" s="6">
        <v>13990943678</v>
      </c>
      <c r="F105" s="6" t="s">
        <v>157</v>
      </c>
      <c r="G105" s="12">
        <v>2597.91</v>
      </c>
      <c r="H105" s="8">
        <v>45725</v>
      </c>
      <c r="I105" s="12">
        <v>2129.4299999999998</v>
      </c>
      <c r="J105" s="8">
        <v>45701</v>
      </c>
      <c r="K105" s="6">
        <v>-24</v>
      </c>
      <c r="L105" s="12">
        <f t="shared" si="1"/>
        <v>-51106.319999999992</v>
      </c>
    </row>
    <row r="106" spans="1:12" x14ac:dyDescent="0.2">
      <c r="A106" s="6" t="s">
        <v>156</v>
      </c>
      <c r="B106" s="7">
        <v>1161550072</v>
      </c>
      <c r="C106" s="8">
        <v>45695</v>
      </c>
      <c r="D106" s="8">
        <v>45695</v>
      </c>
      <c r="E106" s="6">
        <v>13990956076</v>
      </c>
      <c r="F106" s="6" t="s">
        <v>158</v>
      </c>
      <c r="G106" s="12">
        <v>215.01</v>
      </c>
      <c r="H106" s="8">
        <v>45725</v>
      </c>
      <c r="I106" s="12">
        <v>176.24</v>
      </c>
      <c r="J106" s="8">
        <v>45701</v>
      </c>
      <c r="K106" s="6">
        <v>-24</v>
      </c>
      <c r="L106" s="12">
        <f t="shared" si="1"/>
        <v>-4229.76</v>
      </c>
    </row>
    <row r="107" spans="1:12" x14ac:dyDescent="0.2">
      <c r="A107" s="6" t="s">
        <v>44</v>
      </c>
      <c r="B107" s="7">
        <v>3491710988</v>
      </c>
      <c r="C107" s="8">
        <v>45695</v>
      </c>
      <c r="D107" s="8">
        <v>45695</v>
      </c>
      <c r="E107" s="6">
        <v>13991028916</v>
      </c>
      <c r="F107" s="10">
        <v>44197</v>
      </c>
      <c r="G107" s="12">
        <v>622.20000000000005</v>
      </c>
      <c r="H107" s="8">
        <v>45725</v>
      </c>
      <c r="I107" s="12">
        <v>510</v>
      </c>
      <c r="J107" s="8">
        <v>45706</v>
      </c>
      <c r="K107" s="6">
        <v>-19</v>
      </c>
      <c r="L107" s="12">
        <f t="shared" si="1"/>
        <v>-9690</v>
      </c>
    </row>
    <row r="108" spans="1:12" x14ac:dyDescent="0.2">
      <c r="A108" s="6" t="s">
        <v>159</v>
      </c>
      <c r="B108" s="7">
        <v>93026890017</v>
      </c>
      <c r="C108" s="8">
        <v>45695</v>
      </c>
      <c r="D108" s="8">
        <v>45695</v>
      </c>
      <c r="E108" s="6">
        <v>13991384228</v>
      </c>
      <c r="F108" s="6" t="s">
        <v>160</v>
      </c>
      <c r="G108" s="12">
        <v>74.41</v>
      </c>
      <c r="H108" s="8">
        <v>45725</v>
      </c>
      <c r="I108" s="12">
        <v>60.99</v>
      </c>
      <c r="J108" s="8">
        <v>45706</v>
      </c>
      <c r="K108" s="6">
        <v>-19</v>
      </c>
      <c r="L108" s="12">
        <f t="shared" si="1"/>
        <v>-1158.81</v>
      </c>
    </row>
    <row r="109" spans="1:12" x14ac:dyDescent="0.2">
      <c r="A109" s="6" t="s">
        <v>84</v>
      </c>
      <c r="B109" s="7">
        <v>6188330150</v>
      </c>
      <c r="C109" s="8">
        <v>45695</v>
      </c>
      <c r="D109" s="8">
        <v>45695</v>
      </c>
      <c r="E109" s="6">
        <v>13991762801</v>
      </c>
      <c r="F109" s="6">
        <v>2105349</v>
      </c>
      <c r="G109" s="12">
        <v>1092.51</v>
      </c>
      <c r="H109" s="8">
        <v>45725</v>
      </c>
      <c r="I109" s="12">
        <v>895.5</v>
      </c>
      <c r="J109" s="8">
        <v>45706</v>
      </c>
      <c r="K109" s="6">
        <v>-19</v>
      </c>
      <c r="L109" s="12">
        <f t="shared" si="1"/>
        <v>-17014.5</v>
      </c>
    </row>
    <row r="110" spans="1:12" x14ac:dyDescent="0.2">
      <c r="A110" s="6" t="s">
        <v>84</v>
      </c>
      <c r="B110" s="7">
        <v>6188330150</v>
      </c>
      <c r="C110" s="8">
        <v>45695</v>
      </c>
      <c r="D110" s="8">
        <v>45695</v>
      </c>
      <c r="E110" s="6">
        <v>13992039154</v>
      </c>
      <c r="F110" s="6">
        <v>1105426</v>
      </c>
      <c r="G110" s="12">
        <v>281.5</v>
      </c>
      <c r="H110" s="8">
        <v>45725</v>
      </c>
      <c r="I110" s="12">
        <v>281.5</v>
      </c>
      <c r="J110" s="8">
        <v>45706</v>
      </c>
      <c r="K110" s="6">
        <v>-19</v>
      </c>
      <c r="L110" s="12">
        <f t="shared" si="1"/>
        <v>-5348.5</v>
      </c>
    </row>
    <row r="111" spans="1:12" x14ac:dyDescent="0.2">
      <c r="A111" s="6" t="s">
        <v>84</v>
      </c>
      <c r="B111" s="7">
        <v>6188330150</v>
      </c>
      <c r="C111" s="8">
        <v>45695</v>
      </c>
      <c r="D111" s="8">
        <v>45695</v>
      </c>
      <c r="E111" s="6">
        <v>13992052873</v>
      </c>
      <c r="F111" s="6">
        <v>2104954</v>
      </c>
      <c r="G111" s="12">
        <v>1039.44</v>
      </c>
      <c r="H111" s="8">
        <v>45725</v>
      </c>
      <c r="I111" s="12">
        <v>852</v>
      </c>
      <c r="J111" s="8">
        <v>45706</v>
      </c>
      <c r="K111" s="6">
        <v>-19</v>
      </c>
      <c r="L111" s="12">
        <f t="shared" si="1"/>
        <v>-16188</v>
      </c>
    </row>
    <row r="112" spans="1:12" x14ac:dyDescent="0.2">
      <c r="A112" s="6" t="s">
        <v>84</v>
      </c>
      <c r="B112" s="7">
        <v>6188330150</v>
      </c>
      <c r="C112" s="8">
        <v>45695</v>
      </c>
      <c r="D112" s="8">
        <v>45695</v>
      </c>
      <c r="E112" s="6">
        <v>13992121333</v>
      </c>
      <c r="F112" s="6">
        <v>2104780</v>
      </c>
      <c r="G112" s="12">
        <v>366</v>
      </c>
      <c r="H112" s="8">
        <v>45725</v>
      </c>
      <c r="I112" s="12">
        <v>300</v>
      </c>
      <c r="J112" s="8">
        <v>45706</v>
      </c>
      <c r="K112" s="6">
        <v>-19</v>
      </c>
      <c r="L112" s="12">
        <f t="shared" si="1"/>
        <v>-5700</v>
      </c>
    </row>
    <row r="113" spans="1:12" x14ac:dyDescent="0.2">
      <c r="A113" s="6" t="s">
        <v>84</v>
      </c>
      <c r="B113" s="7">
        <v>6188330150</v>
      </c>
      <c r="C113" s="8">
        <v>45695</v>
      </c>
      <c r="D113" s="8">
        <v>45695</v>
      </c>
      <c r="E113" s="6">
        <v>13992133401</v>
      </c>
      <c r="F113" s="6">
        <v>2105350</v>
      </c>
      <c r="G113" s="12">
        <v>381.62</v>
      </c>
      <c r="H113" s="8">
        <v>45725</v>
      </c>
      <c r="I113" s="12">
        <v>312.8</v>
      </c>
      <c r="J113" s="8">
        <v>45706</v>
      </c>
      <c r="K113" s="6">
        <v>-19</v>
      </c>
      <c r="L113" s="12">
        <f t="shared" si="1"/>
        <v>-5943.2</v>
      </c>
    </row>
    <row r="114" spans="1:12" x14ac:dyDescent="0.2">
      <c r="A114" s="6" t="s">
        <v>161</v>
      </c>
      <c r="B114" s="7">
        <v>1094690078</v>
      </c>
      <c r="C114" s="8">
        <v>45695</v>
      </c>
      <c r="D114" s="8">
        <v>45695</v>
      </c>
      <c r="E114" s="6">
        <v>13992207036</v>
      </c>
      <c r="F114" s="6" t="s">
        <v>162</v>
      </c>
      <c r="G114" s="12">
        <v>1683.6</v>
      </c>
      <c r="H114" s="8">
        <v>45725</v>
      </c>
      <c r="I114" s="12">
        <v>1380</v>
      </c>
      <c r="J114" s="8">
        <v>45701</v>
      </c>
      <c r="K114" s="6">
        <v>-24</v>
      </c>
      <c r="L114" s="12">
        <f t="shared" si="1"/>
        <v>-33120</v>
      </c>
    </row>
    <row r="115" spans="1:12" x14ac:dyDescent="0.2">
      <c r="A115" s="6" t="s">
        <v>46</v>
      </c>
      <c r="B115" s="7">
        <v>12626930015</v>
      </c>
      <c r="C115" s="8">
        <v>45695</v>
      </c>
      <c r="D115" s="8">
        <v>45695</v>
      </c>
      <c r="E115" s="6">
        <v>13993990229</v>
      </c>
      <c r="F115" s="6" t="s">
        <v>163</v>
      </c>
      <c r="G115" s="12">
        <v>1464</v>
      </c>
      <c r="H115" s="8">
        <v>45725</v>
      </c>
      <c r="I115" s="12">
        <v>1200</v>
      </c>
      <c r="J115" s="8">
        <v>45701</v>
      </c>
      <c r="K115" s="6">
        <v>-24</v>
      </c>
      <c r="L115" s="12">
        <f t="shared" si="1"/>
        <v>-28800</v>
      </c>
    </row>
    <row r="116" spans="1:12" x14ac:dyDescent="0.2">
      <c r="A116" s="6" t="s">
        <v>164</v>
      </c>
      <c r="B116" s="7" t="s">
        <v>165</v>
      </c>
      <c r="C116" s="8">
        <v>45695</v>
      </c>
      <c r="D116" s="8">
        <v>45695</v>
      </c>
      <c r="E116" s="6">
        <v>13995276726</v>
      </c>
      <c r="F116" s="6">
        <v>7</v>
      </c>
      <c r="G116" s="12">
        <v>12270.98</v>
      </c>
      <c r="H116" s="8">
        <v>45725</v>
      </c>
      <c r="I116" s="12">
        <v>12270.98</v>
      </c>
      <c r="J116" s="8">
        <v>45702</v>
      </c>
      <c r="K116" s="6">
        <v>-23</v>
      </c>
      <c r="L116" s="12">
        <f t="shared" si="1"/>
        <v>-282232.53999999998</v>
      </c>
    </row>
    <row r="117" spans="1:12" x14ac:dyDescent="0.2">
      <c r="A117" s="6" t="s">
        <v>164</v>
      </c>
      <c r="B117" s="7" t="s">
        <v>165</v>
      </c>
      <c r="C117" s="8">
        <v>45695</v>
      </c>
      <c r="D117" s="8">
        <v>45695</v>
      </c>
      <c r="E117" s="6">
        <v>13995313874</v>
      </c>
      <c r="F117" s="6">
        <v>8</v>
      </c>
      <c r="G117" s="12">
        <v>3849.59</v>
      </c>
      <c r="H117" s="8">
        <v>45725</v>
      </c>
      <c r="I117" s="12">
        <v>3849.59</v>
      </c>
      <c r="J117" s="8">
        <v>45702</v>
      </c>
      <c r="K117" s="6">
        <v>-23</v>
      </c>
      <c r="L117" s="12">
        <f t="shared" si="1"/>
        <v>-88540.57</v>
      </c>
    </row>
    <row r="118" spans="1:12" x14ac:dyDescent="0.2">
      <c r="A118" s="6" t="s">
        <v>166</v>
      </c>
      <c r="B118" s="7" t="s">
        <v>167</v>
      </c>
      <c r="C118" s="8">
        <v>45696</v>
      </c>
      <c r="D118" s="8">
        <v>45696</v>
      </c>
      <c r="E118" s="6">
        <v>13998129183</v>
      </c>
      <c r="F118" s="6" t="s">
        <v>168</v>
      </c>
      <c r="G118" s="12">
        <v>768.6</v>
      </c>
      <c r="H118" s="8">
        <v>45726</v>
      </c>
      <c r="I118" s="12">
        <v>768.6</v>
      </c>
      <c r="J118" s="8">
        <v>45702</v>
      </c>
      <c r="K118" s="6">
        <v>-24</v>
      </c>
      <c r="L118" s="12">
        <f t="shared" si="1"/>
        <v>-18446.400000000001</v>
      </c>
    </row>
    <row r="119" spans="1:12" x14ac:dyDescent="0.2">
      <c r="A119" s="6" t="s">
        <v>104</v>
      </c>
      <c r="B119" s="7">
        <v>441890076</v>
      </c>
      <c r="C119" s="8">
        <v>45698</v>
      </c>
      <c r="D119" s="8">
        <v>45698</v>
      </c>
      <c r="E119" s="6">
        <v>14012209243</v>
      </c>
      <c r="F119" s="6">
        <v>23</v>
      </c>
      <c r="G119" s="12">
        <v>8174</v>
      </c>
      <c r="H119" s="8">
        <v>45728</v>
      </c>
      <c r="I119" s="12">
        <v>6700</v>
      </c>
      <c r="J119" s="8">
        <v>45701</v>
      </c>
      <c r="K119" s="6">
        <v>-27</v>
      </c>
      <c r="L119" s="12">
        <f t="shared" si="1"/>
        <v>-180900</v>
      </c>
    </row>
    <row r="120" spans="1:12" x14ac:dyDescent="0.2">
      <c r="A120" s="6" t="s">
        <v>169</v>
      </c>
      <c r="B120" s="7">
        <v>11629770154</v>
      </c>
      <c r="C120" s="8">
        <v>45699</v>
      </c>
      <c r="D120" s="8">
        <v>45699</v>
      </c>
      <c r="E120" s="6">
        <v>14014836953</v>
      </c>
      <c r="F120" s="6">
        <v>1000001335</v>
      </c>
      <c r="G120" s="12">
        <v>1673.6</v>
      </c>
      <c r="H120" s="8">
        <v>45729</v>
      </c>
      <c r="I120" s="12">
        <v>1646.4</v>
      </c>
      <c r="J120" s="8">
        <v>45723</v>
      </c>
      <c r="K120" s="6">
        <v>-6</v>
      </c>
      <c r="L120" s="12">
        <f t="shared" si="1"/>
        <v>-9878.4000000000015</v>
      </c>
    </row>
    <row r="121" spans="1:12" x14ac:dyDescent="0.2">
      <c r="A121" s="6" t="s">
        <v>170</v>
      </c>
      <c r="B121" s="7">
        <v>1115980078</v>
      </c>
      <c r="C121" s="8">
        <v>45699</v>
      </c>
      <c r="D121" s="8">
        <v>45699</v>
      </c>
      <c r="E121" s="6">
        <v>14017121372</v>
      </c>
      <c r="F121" s="6" t="s">
        <v>157</v>
      </c>
      <c r="G121" s="12">
        <v>15478.03</v>
      </c>
      <c r="H121" s="8">
        <v>45729</v>
      </c>
      <c r="I121" s="12">
        <v>12686.91</v>
      </c>
      <c r="J121" s="8">
        <v>45701</v>
      </c>
      <c r="K121" s="6">
        <v>-28</v>
      </c>
      <c r="L121" s="12">
        <f t="shared" si="1"/>
        <v>-355233.48</v>
      </c>
    </row>
    <row r="122" spans="1:12" x14ac:dyDescent="0.2">
      <c r="A122" s="6" t="s">
        <v>171</v>
      </c>
      <c r="B122" s="7">
        <v>570420075</v>
      </c>
      <c r="C122" s="8">
        <v>45699</v>
      </c>
      <c r="D122" s="8">
        <v>45699</v>
      </c>
      <c r="E122" s="6">
        <v>14021383799</v>
      </c>
      <c r="F122" s="6" t="s">
        <v>172</v>
      </c>
      <c r="G122" s="12">
        <v>956.48</v>
      </c>
      <c r="H122" s="8">
        <v>45729</v>
      </c>
      <c r="I122" s="12">
        <v>784</v>
      </c>
      <c r="J122" s="8">
        <v>45715</v>
      </c>
      <c r="K122" s="6">
        <v>-14</v>
      </c>
      <c r="L122" s="12">
        <f t="shared" si="1"/>
        <v>-10976</v>
      </c>
    </row>
    <row r="123" spans="1:12" x14ac:dyDescent="0.2">
      <c r="A123" s="6" t="s">
        <v>173</v>
      </c>
      <c r="B123" s="7">
        <v>1128610076</v>
      </c>
      <c r="C123" s="8">
        <v>45699</v>
      </c>
      <c r="D123" s="8">
        <v>45699</v>
      </c>
      <c r="E123" s="6">
        <v>14022127769</v>
      </c>
      <c r="F123" s="6">
        <v>47</v>
      </c>
      <c r="G123" s="12">
        <v>3490.36</v>
      </c>
      <c r="H123" s="8">
        <v>45729</v>
      </c>
      <c r="I123" s="12">
        <v>3490.36</v>
      </c>
      <c r="J123" s="8">
        <v>45702</v>
      </c>
      <c r="K123" s="6">
        <v>-27</v>
      </c>
      <c r="L123" s="12">
        <f t="shared" si="1"/>
        <v>-94239.72</v>
      </c>
    </row>
    <row r="124" spans="1:12" x14ac:dyDescent="0.2">
      <c r="A124" s="6" t="s">
        <v>174</v>
      </c>
      <c r="B124" s="7" t="s">
        <v>175</v>
      </c>
      <c r="C124" s="8">
        <v>45700</v>
      </c>
      <c r="D124" s="8">
        <v>45700</v>
      </c>
      <c r="E124" s="6">
        <v>14026571678</v>
      </c>
      <c r="F124" s="6" t="s">
        <v>72</v>
      </c>
      <c r="G124" s="12">
        <v>5300</v>
      </c>
      <c r="H124" s="8">
        <v>45730</v>
      </c>
      <c r="I124" s="12">
        <v>5300</v>
      </c>
      <c r="J124" s="8">
        <v>45715</v>
      </c>
      <c r="K124" s="6">
        <v>-15</v>
      </c>
      <c r="L124" s="12">
        <f t="shared" si="1"/>
        <v>-79500</v>
      </c>
    </row>
    <row r="125" spans="1:12" x14ac:dyDescent="0.2">
      <c r="A125" s="6" t="s">
        <v>176</v>
      </c>
      <c r="B125" s="7">
        <v>904580057</v>
      </c>
      <c r="C125" s="8">
        <v>45700</v>
      </c>
      <c r="D125" s="8">
        <v>45700</v>
      </c>
      <c r="E125" s="6">
        <v>14027905439</v>
      </c>
      <c r="F125" s="6" t="s">
        <v>177</v>
      </c>
      <c r="G125" s="12">
        <v>10980</v>
      </c>
      <c r="H125" s="8">
        <v>45730</v>
      </c>
      <c r="I125" s="12">
        <v>9000</v>
      </c>
      <c r="J125" s="8">
        <v>45715</v>
      </c>
      <c r="K125" s="6">
        <v>-15</v>
      </c>
      <c r="L125" s="12">
        <f t="shared" si="1"/>
        <v>-135000</v>
      </c>
    </row>
    <row r="126" spans="1:12" x14ac:dyDescent="0.2">
      <c r="A126" s="6" t="s">
        <v>84</v>
      </c>
      <c r="B126" s="7">
        <v>6188330150</v>
      </c>
      <c r="C126" s="8">
        <v>45700</v>
      </c>
      <c r="D126" s="8">
        <v>45700</v>
      </c>
      <c r="E126" s="6">
        <v>14030394082</v>
      </c>
      <c r="F126" s="6">
        <v>2106867</v>
      </c>
      <c r="G126" s="12">
        <v>497.76</v>
      </c>
      <c r="H126" s="8">
        <v>45730</v>
      </c>
      <c r="I126" s="12">
        <v>408</v>
      </c>
      <c r="J126" s="8">
        <v>45723</v>
      </c>
      <c r="K126" s="6">
        <v>-7</v>
      </c>
      <c r="L126" s="12">
        <f t="shared" si="1"/>
        <v>-2856</v>
      </c>
    </row>
    <row r="127" spans="1:12" x14ac:dyDescent="0.2">
      <c r="A127" s="6" t="s">
        <v>13</v>
      </c>
      <c r="B127" s="7">
        <v>2517580920</v>
      </c>
      <c r="C127" s="8">
        <v>45701</v>
      </c>
      <c r="D127" s="8">
        <v>45701</v>
      </c>
      <c r="E127" s="6">
        <v>14040768677</v>
      </c>
      <c r="F127" s="6" t="s">
        <v>178</v>
      </c>
      <c r="G127" s="12">
        <v>139.19999999999999</v>
      </c>
      <c r="H127" s="8">
        <v>45731</v>
      </c>
      <c r="I127" s="12">
        <v>116.12</v>
      </c>
      <c r="J127" s="8">
        <v>45734</v>
      </c>
      <c r="K127" s="6">
        <v>3</v>
      </c>
      <c r="L127" s="12">
        <f t="shared" si="1"/>
        <v>348.36</v>
      </c>
    </row>
    <row r="128" spans="1:12" x14ac:dyDescent="0.2">
      <c r="A128" s="6" t="s">
        <v>133</v>
      </c>
      <c r="B128" s="7">
        <v>15483121008</v>
      </c>
      <c r="C128" s="8">
        <v>45701</v>
      </c>
      <c r="D128" s="8">
        <v>45701</v>
      </c>
      <c r="E128" s="6">
        <v>14041081526</v>
      </c>
      <c r="F128" s="6">
        <v>2960</v>
      </c>
      <c r="G128" s="12">
        <v>147.84</v>
      </c>
      <c r="H128" s="8">
        <v>45731</v>
      </c>
      <c r="I128" s="12">
        <v>121.18</v>
      </c>
      <c r="J128" s="8">
        <v>45723</v>
      </c>
      <c r="K128" s="6">
        <v>-8</v>
      </c>
      <c r="L128" s="12">
        <f t="shared" si="1"/>
        <v>-969.44</v>
      </c>
    </row>
    <row r="129" spans="1:12" x14ac:dyDescent="0.2">
      <c r="A129" s="6" t="s">
        <v>179</v>
      </c>
      <c r="B129" s="7" t="s">
        <v>180</v>
      </c>
      <c r="C129" s="8">
        <v>45701</v>
      </c>
      <c r="D129" s="8">
        <v>45701</v>
      </c>
      <c r="E129" s="6">
        <v>14041574571</v>
      </c>
      <c r="F129" s="10">
        <v>45748</v>
      </c>
      <c r="G129" s="12">
        <v>351</v>
      </c>
      <c r="H129" s="8">
        <v>45731</v>
      </c>
      <c r="I129" s="12">
        <v>351</v>
      </c>
      <c r="J129" s="8">
        <v>45712</v>
      </c>
      <c r="K129" s="6">
        <v>-19</v>
      </c>
      <c r="L129" s="12">
        <f t="shared" si="1"/>
        <v>-6669</v>
      </c>
    </row>
    <row r="130" spans="1:12" x14ac:dyDescent="0.2">
      <c r="A130" s="6" t="s">
        <v>181</v>
      </c>
      <c r="B130" s="7">
        <v>2551120427</v>
      </c>
      <c r="C130" s="8">
        <v>45702</v>
      </c>
      <c r="D130" s="8">
        <v>45702</v>
      </c>
      <c r="E130" s="6">
        <v>14047750193</v>
      </c>
      <c r="F130" s="6">
        <v>1702</v>
      </c>
      <c r="G130" s="12">
        <v>1610.4</v>
      </c>
      <c r="H130" s="8">
        <v>45732</v>
      </c>
      <c r="I130" s="12">
        <v>1320</v>
      </c>
      <c r="J130" s="8">
        <v>45715</v>
      </c>
      <c r="K130" s="6">
        <v>-17</v>
      </c>
      <c r="L130" s="12">
        <f t="shared" si="1"/>
        <v>-22440</v>
      </c>
    </row>
    <row r="131" spans="1:12" x14ac:dyDescent="0.2">
      <c r="A131" s="6" t="s">
        <v>182</v>
      </c>
      <c r="B131" s="7">
        <v>196040075</v>
      </c>
      <c r="C131" s="8">
        <v>45702</v>
      </c>
      <c r="D131" s="8">
        <v>45702</v>
      </c>
      <c r="E131" s="6">
        <v>14047847354</v>
      </c>
      <c r="F131" s="6" t="s">
        <v>183</v>
      </c>
      <c r="G131" s="12">
        <v>3660</v>
      </c>
      <c r="H131" s="8">
        <v>45732</v>
      </c>
      <c r="I131" s="12">
        <v>3000</v>
      </c>
      <c r="J131" s="8">
        <v>45715</v>
      </c>
      <c r="K131" s="6">
        <v>-17</v>
      </c>
      <c r="L131" s="12">
        <f t="shared" ref="L131:L187" si="2">I131*K131</f>
        <v>-51000</v>
      </c>
    </row>
    <row r="132" spans="1:12" x14ac:dyDescent="0.2">
      <c r="A132" s="6" t="s">
        <v>104</v>
      </c>
      <c r="B132" s="7">
        <v>441890076</v>
      </c>
      <c r="C132" s="8">
        <v>45702</v>
      </c>
      <c r="D132" s="8">
        <v>45702</v>
      </c>
      <c r="E132" s="6">
        <v>14051126079</v>
      </c>
      <c r="F132" s="6">
        <v>27</v>
      </c>
      <c r="G132" s="12">
        <v>666.5</v>
      </c>
      <c r="H132" s="8">
        <v>45732</v>
      </c>
      <c r="I132" s="12">
        <v>546.30999999999995</v>
      </c>
      <c r="J132" s="8">
        <v>45715</v>
      </c>
      <c r="K132" s="6">
        <v>-17</v>
      </c>
      <c r="L132" s="12">
        <f t="shared" si="2"/>
        <v>-9287.2699999999986</v>
      </c>
    </row>
    <row r="133" spans="1:12" x14ac:dyDescent="0.2">
      <c r="A133" s="6" t="s">
        <v>104</v>
      </c>
      <c r="B133" s="7">
        <v>441890076</v>
      </c>
      <c r="C133" s="8">
        <v>45702</v>
      </c>
      <c r="D133" s="8">
        <v>45702</v>
      </c>
      <c r="E133" s="6">
        <v>14051318273</v>
      </c>
      <c r="F133" s="6">
        <v>28</v>
      </c>
      <c r="G133" s="12">
        <v>11020.26</v>
      </c>
      <c r="H133" s="8">
        <v>45732</v>
      </c>
      <c r="I133" s="12">
        <v>9033</v>
      </c>
      <c r="J133" s="8">
        <v>45715</v>
      </c>
      <c r="K133" s="6">
        <v>-17</v>
      </c>
      <c r="L133" s="12">
        <f t="shared" si="2"/>
        <v>-153561</v>
      </c>
    </row>
    <row r="134" spans="1:12" x14ac:dyDescent="0.2">
      <c r="A134" s="6" t="s">
        <v>95</v>
      </c>
      <c r="B134" s="7">
        <v>1032450072</v>
      </c>
      <c r="C134" s="8">
        <v>45702</v>
      </c>
      <c r="D134" s="8">
        <v>45702</v>
      </c>
      <c r="E134" s="6">
        <v>14052773801</v>
      </c>
      <c r="F134" s="6">
        <v>225000055861</v>
      </c>
      <c r="G134" s="12">
        <v>425.13</v>
      </c>
      <c r="H134" s="8">
        <v>45732</v>
      </c>
      <c r="I134" s="12">
        <v>348.47</v>
      </c>
      <c r="J134" s="8">
        <v>45723</v>
      </c>
      <c r="K134" s="6">
        <v>-9</v>
      </c>
      <c r="L134" s="12">
        <f t="shared" si="2"/>
        <v>-3136.2300000000005</v>
      </c>
    </row>
    <row r="135" spans="1:12" x14ac:dyDescent="0.2">
      <c r="A135" s="6" t="s">
        <v>95</v>
      </c>
      <c r="B135" s="7">
        <v>1032450072</v>
      </c>
      <c r="C135" s="8">
        <v>45702</v>
      </c>
      <c r="D135" s="8">
        <v>45702</v>
      </c>
      <c r="E135" s="6">
        <v>14052774036</v>
      </c>
      <c r="F135" s="6">
        <v>225000055858</v>
      </c>
      <c r="G135" s="12">
        <v>223.09</v>
      </c>
      <c r="H135" s="8">
        <v>45732</v>
      </c>
      <c r="I135" s="12">
        <v>182.86</v>
      </c>
      <c r="J135" s="8">
        <v>45723</v>
      </c>
      <c r="K135" s="6">
        <v>-9</v>
      </c>
      <c r="L135" s="12">
        <f t="shared" si="2"/>
        <v>-1645.7400000000002</v>
      </c>
    </row>
    <row r="136" spans="1:12" x14ac:dyDescent="0.2">
      <c r="A136" s="6" t="s">
        <v>95</v>
      </c>
      <c r="B136" s="7">
        <v>1032450072</v>
      </c>
      <c r="C136" s="8">
        <v>45702</v>
      </c>
      <c r="D136" s="8">
        <v>45702</v>
      </c>
      <c r="E136" s="6">
        <v>14052774872</v>
      </c>
      <c r="F136" s="6">
        <v>225000055859</v>
      </c>
      <c r="G136" s="12">
        <v>336.81</v>
      </c>
      <c r="H136" s="8">
        <v>45732</v>
      </c>
      <c r="I136" s="12">
        <v>276.07</v>
      </c>
      <c r="J136" s="8">
        <v>45723</v>
      </c>
      <c r="K136" s="6">
        <v>-9</v>
      </c>
      <c r="L136" s="12">
        <f t="shared" si="2"/>
        <v>-2484.63</v>
      </c>
    </row>
    <row r="137" spans="1:12" x14ac:dyDescent="0.2">
      <c r="A137" s="6" t="s">
        <v>95</v>
      </c>
      <c r="B137" s="7">
        <v>1032450072</v>
      </c>
      <c r="C137" s="8">
        <v>45702</v>
      </c>
      <c r="D137" s="8">
        <v>45702</v>
      </c>
      <c r="E137" s="6">
        <v>14052775499</v>
      </c>
      <c r="F137" s="6">
        <v>225000055863</v>
      </c>
      <c r="G137" s="12">
        <v>13181.9</v>
      </c>
      <c r="H137" s="8">
        <v>45732</v>
      </c>
      <c r="I137" s="12">
        <v>10804.84</v>
      </c>
      <c r="J137" s="8">
        <v>45723</v>
      </c>
      <c r="K137" s="6">
        <v>-9</v>
      </c>
      <c r="L137" s="12">
        <f t="shared" si="2"/>
        <v>-97243.56</v>
      </c>
    </row>
    <row r="138" spans="1:12" x14ac:dyDescent="0.2">
      <c r="A138" s="6" t="s">
        <v>95</v>
      </c>
      <c r="B138" s="7">
        <v>1032450072</v>
      </c>
      <c r="C138" s="8">
        <v>45702</v>
      </c>
      <c r="D138" s="8">
        <v>45702</v>
      </c>
      <c r="E138" s="6">
        <v>14052775676</v>
      </c>
      <c r="F138" s="6">
        <v>225000055864</v>
      </c>
      <c r="G138" s="12">
        <v>367.49</v>
      </c>
      <c r="H138" s="8">
        <v>45732</v>
      </c>
      <c r="I138" s="12">
        <v>301.22000000000003</v>
      </c>
      <c r="J138" s="8">
        <v>45723</v>
      </c>
      <c r="K138" s="6">
        <v>-9</v>
      </c>
      <c r="L138" s="12">
        <f t="shared" si="2"/>
        <v>-2710.9800000000005</v>
      </c>
    </row>
    <row r="139" spans="1:12" x14ac:dyDescent="0.2">
      <c r="A139" s="6" t="s">
        <v>95</v>
      </c>
      <c r="B139" s="7">
        <v>1032450072</v>
      </c>
      <c r="C139" s="8">
        <v>45702</v>
      </c>
      <c r="D139" s="8">
        <v>45702</v>
      </c>
      <c r="E139" s="6">
        <v>14052775890</v>
      </c>
      <c r="F139" s="6">
        <v>225000055857</v>
      </c>
      <c r="G139" s="12">
        <v>3653.74</v>
      </c>
      <c r="H139" s="8">
        <v>45732</v>
      </c>
      <c r="I139" s="12">
        <v>2994.87</v>
      </c>
      <c r="J139" s="8">
        <v>45723</v>
      </c>
      <c r="K139" s="6">
        <v>-9</v>
      </c>
      <c r="L139" s="12">
        <f t="shared" si="2"/>
        <v>-26953.829999999998</v>
      </c>
    </row>
    <row r="140" spans="1:12" x14ac:dyDescent="0.2">
      <c r="A140" s="6" t="s">
        <v>95</v>
      </c>
      <c r="B140" s="7">
        <v>1032450072</v>
      </c>
      <c r="C140" s="8">
        <v>45702</v>
      </c>
      <c r="D140" s="8">
        <v>45702</v>
      </c>
      <c r="E140" s="6">
        <v>14052775973</v>
      </c>
      <c r="F140" s="6">
        <v>225000055865</v>
      </c>
      <c r="G140" s="12">
        <v>12.93</v>
      </c>
      <c r="H140" s="8">
        <v>45732</v>
      </c>
      <c r="I140" s="12">
        <v>10.6</v>
      </c>
      <c r="J140" s="8">
        <v>45723</v>
      </c>
      <c r="K140" s="6">
        <v>-9</v>
      </c>
      <c r="L140" s="12">
        <f t="shared" si="2"/>
        <v>-95.399999999999991</v>
      </c>
    </row>
    <row r="141" spans="1:12" x14ac:dyDescent="0.2">
      <c r="A141" s="6" t="s">
        <v>95</v>
      </c>
      <c r="B141" s="7">
        <v>1032450072</v>
      </c>
      <c r="C141" s="8">
        <v>45702</v>
      </c>
      <c r="D141" s="8">
        <v>45702</v>
      </c>
      <c r="E141" s="6">
        <v>14052924287</v>
      </c>
      <c r="F141" s="6">
        <v>225000065416</v>
      </c>
      <c r="G141" s="12">
        <v>10089.92</v>
      </c>
      <c r="H141" s="8">
        <v>45732</v>
      </c>
      <c r="I141" s="12">
        <v>8270.43</v>
      </c>
      <c r="J141" s="8">
        <v>45730</v>
      </c>
      <c r="K141" s="6">
        <v>-2</v>
      </c>
      <c r="L141" s="12">
        <f t="shared" si="2"/>
        <v>-16540.86</v>
      </c>
    </row>
    <row r="142" spans="1:12" x14ac:dyDescent="0.2">
      <c r="A142" s="6" t="s">
        <v>184</v>
      </c>
      <c r="B142" s="7">
        <v>488410010</v>
      </c>
      <c r="C142" s="8">
        <v>45702</v>
      </c>
      <c r="D142" s="8">
        <v>45702</v>
      </c>
      <c r="E142" s="6">
        <v>14053747763</v>
      </c>
      <c r="F142" s="6" t="s">
        <v>185</v>
      </c>
      <c r="G142" s="12">
        <v>14.64</v>
      </c>
      <c r="H142" s="8">
        <v>45732</v>
      </c>
      <c r="I142" s="12">
        <v>12</v>
      </c>
      <c r="J142" s="8">
        <v>45723</v>
      </c>
      <c r="K142" s="6">
        <v>-9</v>
      </c>
      <c r="L142" s="12">
        <f t="shared" si="2"/>
        <v>-108</v>
      </c>
    </row>
    <row r="143" spans="1:12" x14ac:dyDescent="0.2">
      <c r="A143" s="6" t="s">
        <v>184</v>
      </c>
      <c r="B143" s="7">
        <v>488410010</v>
      </c>
      <c r="C143" s="8">
        <v>45703</v>
      </c>
      <c r="D143" s="8">
        <v>45703</v>
      </c>
      <c r="E143" s="6">
        <v>14054511361</v>
      </c>
      <c r="F143" s="6" t="s">
        <v>186</v>
      </c>
      <c r="G143" s="12">
        <v>7.32</v>
      </c>
      <c r="H143" s="8">
        <v>45733</v>
      </c>
      <c r="I143" s="12">
        <v>6</v>
      </c>
      <c r="J143" s="8">
        <v>45723</v>
      </c>
      <c r="K143" s="6">
        <v>-10</v>
      </c>
      <c r="L143" s="12">
        <f t="shared" si="2"/>
        <v>-60</v>
      </c>
    </row>
    <row r="144" spans="1:12" x14ac:dyDescent="0.2">
      <c r="A144" s="6" t="s">
        <v>184</v>
      </c>
      <c r="B144" s="7">
        <v>488410010</v>
      </c>
      <c r="C144" s="8">
        <v>45703</v>
      </c>
      <c r="D144" s="8">
        <v>45703</v>
      </c>
      <c r="E144" s="6">
        <v>14056511252</v>
      </c>
      <c r="F144" s="6" t="s">
        <v>187</v>
      </c>
      <c r="G144" s="12">
        <v>134.19999999999999</v>
      </c>
      <c r="H144" s="8">
        <v>45733</v>
      </c>
      <c r="I144" s="12">
        <v>110</v>
      </c>
      <c r="J144" s="8">
        <v>45723</v>
      </c>
      <c r="K144" s="6">
        <v>-10</v>
      </c>
      <c r="L144" s="12">
        <f t="shared" si="2"/>
        <v>-1100</v>
      </c>
    </row>
    <row r="145" spans="1:12" x14ac:dyDescent="0.2">
      <c r="A145" s="6" t="s">
        <v>188</v>
      </c>
      <c r="B145" s="7">
        <v>3181170980</v>
      </c>
      <c r="C145" s="8">
        <v>45707</v>
      </c>
      <c r="D145" s="8">
        <v>45707</v>
      </c>
      <c r="E145" s="6">
        <v>14077943665</v>
      </c>
      <c r="F145" s="6">
        <v>88</v>
      </c>
      <c r="G145" s="12">
        <v>12627</v>
      </c>
      <c r="H145" s="8">
        <v>45737</v>
      </c>
      <c r="I145" s="12">
        <v>10350</v>
      </c>
      <c r="J145" s="8">
        <v>45734</v>
      </c>
      <c r="K145" s="6">
        <v>-3</v>
      </c>
      <c r="L145" s="12">
        <f t="shared" si="2"/>
        <v>-31050</v>
      </c>
    </row>
    <row r="146" spans="1:12" x14ac:dyDescent="0.2">
      <c r="A146" s="6" t="s">
        <v>30</v>
      </c>
      <c r="B146" s="7">
        <v>1788080156</v>
      </c>
      <c r="C146" s="8">
        <v>45707</v>
      </c>
      <c r="D146" s="8">
        <v>45707</v>
      </c>
      <c r="E146" s="6">
        <v>14082238231</v>
      </c>
      <c r="F146" s="6">
        <v>1010941740</v>
      </c>
      <c r="G146" s="12">
        <v>144.12</v>
      </c>
      <c r="H146" s="8">
        <v>45737</v>
      </c>
      <c r="I146" s="12">
        <v>118.13</v>
      </c>
      <c r="J146" s="8">
        <v>45730</v>
      </c>
      <c r="K146" s="6">
        <v>-7</v>
      </c>
      <c r="L146" s="12">
        <f t="shared" si="2"/>
        <v>-826.91</v>
      </c>
    </row>
    <row r="147" spans="1:12" x14ac:dyDescent="0.2">
      <c r="A147" s="6" t="s">
        <v>189</v>
      </c>
      <c r="B147" s="7">
        <v>10848200969</v>
      </c>
      <c r="C147" s="8">
        <v>45710</v>
      </c>
      <c r="D147" s="8">
        <v>45710</v>
      </c>
      <c r="E147" s="6">
        <v>14098786414</v>
      </c>
      <c r="F147" s="6" t="s">
        <v>190</v>
      </c>
      <c r="G147" s="12">
        <v>47.99</v>
      </c>
      <c r="H147" s="8">
        <v>45740</v>
      </c>
      <c r="I147" s="12">
        <v>39.340000000000003</v>
      </c>
      <c r="J147" s="8">
        <v>45734</v>
      </c>
      <c r="K147" s="6">
        <v>-6</v>
      </c>
      <c r="L147" s="12">
        <f t="shared" si="2"/>
        <v>-236.04000000000002</v>
      </c>
    </row>
    <row r="148" spans="1:12" x14ac:dyDescent="0.2">
      <c r="A148" s="6" t="s">
        <v>181</v>
      </c>
      <c r="B148" s="7">
        <v>2551120427</v>
      </c>
      <c r="C148" s="8">
        <v>45712</v>
      </c>
      <c r="D148" s="8">
        <v>45712</v>
      </c>
      <c r="E148" s="6">
        <v>14109615638</v>
      </c>
      <c r="F148" s="6">
        <v>2001</v>
      </c>
      <c r="G148" s="12">
        <v>366</v>
      </c>
      <c r="H148" s="8">
        <v>45742</v>
      </c>
      <c r="I148" s="12">
        <v>300</v>
      </c>
      <c r="J148" s="8">
        <v>45734</v>
      </c>
      <c r="K148" s="6">
        <v>-8</v>
      </c>
      <c r="L148" s="12">
        <f t="shared" si="2"/>
        <v>-2400</v>
      </c>
    </row>
    <row r="149" spans="1:12" x14ac:dyDescent="0.2">
      <c r="A149" s="6" t="s">
        <v>191</v>
      </c>
      <c r="B149" s="7" t="s">
        <v>192</v>
      </c>
      <c r="C149" s="8">
        <v>45713</v>
      </c>
      <c r="D149" s="8">
        <v>45713</v>
      </c>
      <c r="E149" s="6">
        <v>14113967930</v>
      </c>
      <c r="F149" s="6">
        <v>21</v>
      </c>
      <c r="G149" s="12">
        <v>8621.7800000000007</v>
      </c>
      <c r="H149" s="8">
        <v>45743</v>
      </c>
      <c r="I149" s="12">
        <v>8621.7800000000007</v>
      </c>
      <c r="J149" s="8">
        <v>45740</v>
      </c>
      <c r="K149" s="6">
        <v>-3</v>
      </c>
      <c r="L149" s="12">
        <f t="shared" si="2"/>
        <v>-25865.340000000004</v>
      </c>
    </row>
    <row r="150" spans="1:12" x14ac:dyDescent="0.2">
      <c r="A150" s="6" t="s">
        <v>26</v>
      </c>
      <c r="B150" s="7" t="s">
        <v>27</v>
      </c>
      <c r="C150" s="8">
        <v>45714</v>
      </c>
      <c r="D150" s="8">
        <v>45714</v>
      </c>
      <c r="E150" s="6">
        <v>14120441563</v>
      </c>
      <c r="F150" s="6">
        <v>26</v>
      </c>
      <c r="G150" s="12">
        <v>170.4</v>
      </c>
      <c r="H150" s="8">
        <v>45744</v>
      </c>
      <c r="I150" s="12">
        <v>139.66999999999999</v>
      </c>
      <c r="J150" s="8">
        <v>45734</v>
      </c>
      <c r="K150" s="6">
        <v>-10</v>
      </c>
      <c r="L150" s="12">
        <f t="shared" si="2"/>
        <v>-1396.6999999999998</v>
      </c>
    </row>
    <row r="151" spans="1:12" x14ac:dyDescent="0.2">
      <c r="A151" s="6" t="s">
        <v>104</v>
      </c>
      <c r="B151" s="7">
        <v>441890076</v>
      </c>
      <c r="C151" s="8">
        <v>45714</v>
      </c>
      <c r="D151" s="8">
        <v>45714</v>
      </c>
      <c r="E151" s="6">
        <v>14120739330</v>
      </c>
      <c r="F151" s="6">
        <v>42</v>
      </c>
      <c r="G151" s="12">
        <v>1207.8</v>
      </c>
      <c r="H151" s="8">
        <v>45744</v>
      </c>
      <c r="I151" s="12">
        <v>990</v>
      </c>
      <c r="J151" s="8">
        <v>45734</v>
      </c>
      <c r="K151" s="6">
        <v>-10</v>
      </c>
      <c r="L151" s="12">
        <f t="shared" si="2"/>
        <v>-9900</v>
      </c>
    </row>
    <row r="152" spans="1:12" x14ac:dyDescent="0.2">
      <c r="A152" s="6" t="s">
        <v>193</v>
      </c>
      <c r="B152" s="7">
        <v>1384480032</v>
      </c>
      <c r="C152" s="8">
        <v>45714</v>
      </c>
      <c r="D152" s="8">
        <v>45714</v>
      </c>
      <c r="E152" s="6">
        <v>14123670377</v>
      </c>
      <c r="F152" s="6" t="s">
        <v>194</v>
      </c>
      <c r="G152" s="12">
        <v>4758</v>
      </c>
      <c r="H152" s="8">
        <v>45744</v>
      </c>
      <c r="I152" s="12">
        <v>3900</v>
      </c>
      <c r="J152" s="8">
        <v>45734</v>
      </c>
      <c r="K152" s="6">
        <v>-10</v>
      </c>
      <c r="L152" s="12">
        <f t="shared" si="2"/>
        <v>-39000</v>
      </c>
    </row>
    <row r="153" spans="1:12" x14ac:dyDescent="0.2">
      <c r="A153" s="6" t="s">
        <v>25</v>
      </c>
      <c r="B153" s="7">
        <v>15376371009</v>
      </c>
      <c r="C153" s="8">
        <v>45716</v>
      </c>
      <c r="D153" s="8">
        <v>45716</v>
      </c>
      <c r="E153" s="6">
        <v>14135173492</v>
      </c>
      <c r="F153" s="6">
        <v>5225003822</v>
      </c>
      <c r="G153" s="12">
        <v>738.71</v>
      </c>
      <c r="H153" s="8">
        <v>45746</v>
      </c>
      <c r="I153" s="12">
        <v>605.5</v>
      </c>
      <c r="J153" s="8">
        <v>45736</v>
      </c>
      <c r="K153" s="6">
        <v>-10</v>
      </c>
      <c r="L153" s="12">
        <f t="shared" si="2"/>
        <v>-6055</v>
      </c>
    </row>
    <row r="154" spans="1:12" x14ac:dyDescent="0.2">
      <c r="A154" s="6" t="s">
        <v>21</v>
      </c>
      <c r="B154" s="7">
        <v>2770660542</v>
      </c>
      <c r="C154" s="8">
        <v>45716</v>
      </c>
      <c r="D154" s="8">
        <v>45716</v>
      </c>
      <c r="E154" s="6">
        <v>14135415412</v>
      </c>
      <c r="F154" s="6" t="s">
        <v>195</v>
      </c>
      <c r="G154" s="12">
        <v>58.56</v>
      </c>
      <c r="H154" s="8">
        <v>45746</v>
      </c>
      <c r="I154" s="12">
        <v>48</v>
      </c>
      <c r="J154" s="8">
        <v>45740</v>
      </c>
      <c r="K154" s="6">
        <v>-6</v>
      </c>
      <c r="L154" s="12">
        <f t="shared" si="2"/>
        <v>-288</v>
      </c>
    </row>
    <row r="155" spans="1:12" x14ac:dyDescent="0.2">
      <c r="A155" s="6" t="s">
        <v>121</v>
      </c>
      <c r="B155" s="7">
        <v>9771701001</v>
      </c>
      <c r="C155" s="8">
        <v>45716</v>
      </c>
      <c r="D155" s="8">
        <v>45716</v>
      </c>
      <c r="E155" s="6">
        <v>14138402054</v>
      </c>
      <c r="F155" s="6" t="s">
        <v>196</v>
      </c>
      <c r="G155" s="12">
        <v>24.69</v>
      </c>
      <c r="H155" s="8">
        <v>45746</v>
      </c>
      <c r="I155" s="12">
        <v>23.59</v>
      </c>
      <c r="J155" s="8">
        <v>45721</v>
      </c>
      <c r="K155" s="6">
        <v>-25</v>
      </c>
      <c r="L155" s="12">
        <f t="shared" si="2"/>
        <v>-589.75</v>
      </c>
    </row>
    <row r="156" spans="1:12" x14ac:dyDescent="0.2">
      <c r="A156" s="6" t="s">
        <v>123</v>
      </c>
      <c r="B156" s="7">
        <v>7516911000</v>
      </c>
      <c r="C156" s="8">
        <v>45716</v>
      </c>
      <c r="D156" s="8">
        <v>45716</v>
      </c>
      <c r="E156" s="6">
        <v>14138490149</v>
      </c>
      <c r="F156" s="6" t="s">
        <v>197</v>
      </c>
      <c r="G156" s="12">
        <v>133.80000000000001</v>
      </c>
      <c r="H156" s="8">
        <v>45746</v>
      </c>
      <c r="I156" s="12">
        <v>109.67</v>
      </c>
      <c r="J156" s="8">
        <v>45721</v>
      </c>
      <c r="K156" s="6">
        <v>-25</v>
      </c>
      <c r="L156" s="12">
        <f t="shared" si="2"/>
        <v>-2741.75</v>
      </c>
    </row>
    <row r="157" spans="1:12" x14ac:dyDescent="0.2">
      <c r="A157" s="6" t="s">
        <v>15</v>
      </c>
      <c r="B157" s="7">
        <v>1022300071</v>
      </c>
      <c r="C157" s="8">
        <v>45716</v>
      </c>
      <c r="D157" s="8">
        <v>45716</v>
      </c>
      <c r="E157" s="6">
        <v>14138673419</v>
      </c>
      <c r="F157" s="6" t="s">
        <v>198</v>
      </c>
      <c r="G157" s="12">
        <v>2144.0300000000002</v>
      </c>
      <c r="H157" s="8">
        <v>45746</v>
      </c>
      <c r="I157" s="12">
        <v>1757.4</v>
      </c>
      <c r="J157" s="8">
        <v>45734</v>
      </c>
      <c r="K157" s="6">
        <v>-12</v>
      </c>
      <c r="L157" s="12">
        <f t="shared" si="2"/>
        <v>-21088.800000000003</v>
      </c>
    </row>
    <row r="158" spans="1:12" x14ac:dyDescent="0.2">
      <c r="A158" s="6" t="s">
        <v>15</v>
      </c>
      <c r="B158" s="7">
        <v>1022300071</v>
      </c>
      <c r="C158" s="8">
        <v>45716</v>
      </c>
      <c r="D158" s="8">
        <v>45716</v>
      </c>
      <c r="E158" s="6">
        <v>14138685432</v>
      </c>
      <c r="F158" s="6" t="s">
        <v>199</v>
      </c>
      <c r="G158" s="12">
        <v>439.2</v>
      </c>
      <c r="H158" s="8">
        <v>45746</v>
      </c>
      <c r="I158" s="12">
        <v>360</v>
      </c>
      <c r="J158" s="8">
        <v>45734</v>
      </c>
      <c r="K158" s="6">
        <v>-12</v>
      </c>
      <c r="L158" s="12">
        <f t="shared" si="2"/>
        <v>-4320</v>
      </c>
    </row>
    <row r="159" spans="1:12" x14ac:dyDescent="0.2">
      <c r="A159" s="6" t="s">
        <v>55</v>
      </c>
      <c r="B159" s="7" t="s">
        <v>56</v>
      </c>
      <c r="C159" s="8">
        <v>45718</v>
      </c>
      <c r="D159" s="8">
        <v>45718</v>
      </c>
      <c r="E159" s="6">
        <v>14148416899</v>
      </c>
      <c r="F159" s="6" t="s">
        <v>200</v>
      </c>
      <c r="G159" s="12">
        <v>1857.45</v>
      </c>
      <c r="H159" s="8">
        <v>45748</v>
      </c>
      <c r="I159" s="12">
        <v>1522.5</v>
      </c>
      <c r="J159" s="8">
        <v>45734</v>
      </c>
      <c r="K159" s="6">
        <v>-14</v>
      </c>
      <c r="L159" s="12">
        <f t="shared" si="2"/>
        <v>-21315</v>
      </c>
    </row>
    <row r="160" spans="1:12" x14ac:dyDescent="0.2">
      <c r="A160" s="6" t="s">
        <v>55</v>
      </c>
      <c r="B160" s="7" t="s">
        <v>56</v>
      </c>
      <c r="C160" s="8">
        <v>45718</v>
      </c>
      <c r="D160" s="8">
        <v>45718</v>
      </c>
      <c r="E160" s="6">
        <v>14148426744</v>
      </c>
      <c r="F160" s="6" t="s">
        <v>201</v>
      </c>
      <c r="G160" s="12">
        <v>1155.74</v>
      </c>
      <c r="H160" s="8">
        <v>45748</v>
      </c>
      <c r="I160" s="12">
        <v>947.33</v>
      </c>
      <c r="J160" s="8">
        <v>45734</v>
      </c>
      <c r="K160" s="6">
        <v>-14</v>
      </c>
      <c r="L160" s="12">
        <f t="shared" si="2"/>
        <v>-13262.62</v>
      </c>
    </row>
    <row r="161" spans="1:12" x14ac:dyDescent="0.2">
      <c r="A161" s="6" t="s">
        <v>202</v>
      </c>
      <c r="B161" s="7">
        <v>1400830335</v>
      </c>
      <c r="C161" s="8">
        <v>45721</v>
      </c>
      <c r="D161" s="8">
        <v>45721</v>
      </c>
      <c r="E161" s="6">
        <v>14174969416</v>
      </c>
      <c r="F161" s="6">
        <v>393</v>
      </c>
      <c r="G161" s="12">
        <v>376.98</v>
      </c>
      <c r="H161" s="8">
        <v>45751</v>
      </c>
      <c r="I161" s="12">
        <v>309</v>
      </c>
      <c r="J161" s="8">
        <v>45734</v>
      </c>
      <c r="K161" s="6">
        <v>-17</v>
      </c>
      <c r="L161" s="12">
        <f t="shared" si="2"/>
        <v>-5253</v>
      </c>
    </row>
    <row r="162" spans="1:12" x14ac:dyDescent="0.2">
      <c r="A162" s="6" t="s">
        <v>203</v>
      </c>
      <c r="B162" s="7">
        <v>1277260079</v>
      </c>
      <c r="C162" s="8">
        <v>45723</v>
      </c>
      <c r="D162" s="8">
        <v>45723</v>
      </c>
      <c r="E162" s="6">
        <v>14190643047</v>
      </c>
      <c r="F162" s="6" t="s">
        <v>204</v>
      </c>
      <c r="G162" s="12">
        <v>57.72</v>
      </c>
      <c r="H162" s="8">
        <v>45753</v>
      </c>
      <c r="I162" s="12">
        <v>52.47</v>
      </c>
      <c r="J162" s="8">
        <v>45740</v>
      </c>
      <c r="K162" s="6">
        <v>-13</v>
      </c>
      <c r="L162" s="12">
        <f t="shared" si="2"/>
        <v>-682.11</v>
      </c>
    </row>
    <row r="163" spans="1:12" x14ac:dyDescent="0.2">
      <c r="A163" s="6" t="s">
        <v>203</v>
      </c>
      <c r="B163" s="7">
        <v>1277260079</v>
      </c>
      <c r="C163" s="8">
        <v>45723</v>
      </c>
      <c r="D163" s="8">
        <v>45723</v>
      </c>
      <c r="E163" s="6">
        <v>14190669297</v>
      </c>
      <c r="F163" s="6" t="s">
        <v>205</v>
      </c>
      <c r="G163" s="12">
        <v>11.83</v>
      </c>
      <c r="H163" s="8">
        <v>45753</v>
      </c>
      <c r="I163" s="12">
        <v>10.75</v>
      </c>
      <c r="J163" s="8">
        <v>45740</v>
      </c>
      <c r="K163" s="6">
        <v>-13</v>
      </c>
      <c r="L163" s="12">
        <f t="shared" si="2"/>
        <v>-139.75</v>
      </c>
    </row>
    <row r="164" spans="1:12" x14ac:dyDescent="0.2">
      <c r="A164" s="6" t="s">
        <v>203</v>
      </c>
      <c r="B164" s="7">
        <v>1277260079</v>
      </c>
      <c r="C164" s="8">
        <v>45723</v>
      </c>
      <c r="D164" s="8">
        <v>45723</v>
      </c>
      <c r="E164" s="6">
        <v>14190669333</v>
      </c>
      <c r="F164" s="6" t="s">
        <v>206</v>
      </c>
      <c r="G164" s="12">
        <v>12.06</v>
      </c>
      <c r="H164" s="8">
        <v>45753</v>
      </c>
      <c r="I164" s="12">
        <v>10.96</v>
      </c>
      <c r="J164" s="8">
        <v>45741</v>
      </c>
      <c r="K164" s="6">
        <v>-12</v>
      </c>
      <c r="L164" s="12">
        <f t="shared" si="2"/>
        <v>-131.52000000000001</v>
      </c>
    </row>
    <row r="165" spans="1:12" x14ac:dyDescent="0.2">
      <c r="A165" s="6" t="s">
        <v>203</v>
      </c>
      <c r="B165" s="7">
        <v>1277260079</v>
      </c>
      <c r="C165" s="8">
        <v>45723</v>
      </c>
      <c r="D165" s="8">
        <v>45723</v>
      </c>
      <c r="E165" s="6">
        <v>14190669389</v>
      </c>
      <c r="F165" s="6" t="s">
        <v>207</v>
      </c>
      <c r="G165" s="12">
        <v>88.86</v>
      </c>
      <c r="H165" s="8">
        <v>45753</v>
      </c>
      <c r="I165" s="12">
        <v>80.78</v>
      </c>
      <c r="J165" s="8">
        <v>45741</v>
      </c>
      <c r="K165" s="6">
        <v>-12</v>
      </c>
      <c r="L165" s="12">
        <f t="shared" si="2"/>
        <v>-969.36</v>
      </c>
    </row>
    <row r="166" spans="1:12" x14ac:dyDescent="0.2">
      <c r="A166" s="6" t="s">
        <v>203</v>
      </c>
      <c r="B166" s="7">
        <v>1277260079</v>
      </c>
      <c r="C166" s="8">
        <v>45723</v>
      </c>
      <c r="D166" s="8">
        <v>45723</v>
      </c>
      <c r="E166" s="6">
        <v>14190669669</v>
      </c>
      <c r="F166" s="6" t="s">
        <v>208</v>
      </c>
      <c r="G166" s="12">
        <v>85.39</v>
      </c>
      <c r="H166" s="8">
        <v>45753</v>
      </c>
      <c r="I166" s="12">
        <v>77.63</v>
      </c>
      <c r="J166" s="8">
        <v>45741</v>
      </c>
      <c r="K166" s="6">
        <v>-12</v>
      </c>
      <c r="L166" s="12">
        <f t="shared" si="2"/>
        <v>-931.56</v>
      </c>
    </row>
    <row r="167" spans="1:12" x14ac:dyDescent="0.2">
      <c r="A167" s="6" t="s">
        <v>203</v>
      </c>
      <c r="B167" s="7">
        <v>1277260079</v>
      </c>
      <c r="C167" s="8">
        <v>45723</v>
      </c>
      <c r="D167" s="8">
        <v>45723</v>
      </c>
      <c r="E167" s="6">
        <v>14190669697</v>
      </c>
      <c r="F167" s="6" t="s">
        <v>209</v>
      </c>
      <c r="G167" s="12">
        <v>395.08</v>
      </c>
      <c r="H167" s="8">
        <v>45753</v>
      </c>
      <c r="I167" s="12">
        <v>359.16</v>
      </c>
      <c r="J167" s="8">
        <v>45741</v>
      </c>
      <c r="K167" s="6">
        <v>-12</v>
      </c>
      <c r="L167" s="12">
        <f t="shared" si="2"/>
        <v>-4309.92</v>
      </c>
    </row>
    <row r="168" spans="1:12" x14ac:dyDescent="0.2">
      <c r="A168" s="6" t="s">
        <v>203</v>
      </c>
      <c r="B168" s="7">
        <v>1277260079</v>
      </c>
      <c r="C168" s="8">
        <v>45723</v>
      </c>
      <c r="D168" s="8">
        <v>45723</v>
      </c>
      <c r="E168" s="6">
        <v>14190669713</v>
      </c>
      <c r="F168" s="6" t="s">
        <v>210</v>
      </c>
      <c r="G168" s="12">
        <v>371.27</v>
      </c>
      <c r="H168" s="8">
        <v>45753</v>
      </c>
      <c r="I168" s="12">
        <v>337.52</v>
      </c>
      <c r="J168" s="8">
        <v>45741</v>
      </c>
      <c r="K168" s="6">
        <v>-12</v>
      </c>
      <c r="L168" s="12">
        <f t="shared" si="2"/>
        <v>-4050.24</v>
      </c>
    </row>
    <row r="169" spans="1:12" x14ac:dyDescent="0.2">
      <c r="A169" s="6" t="s">
        <v>203</v>
      </c>
      <c r="B169" s="7">
        <v>1277260079</v>
      </c>
      <c r="C169" s="8">
        <v>45723</v>
      </c>
      <c r="D169" s="8">
        <v>45723</v>
      </c>
      <c r="E169" s="6">
        <v>14190669739</v>
      </c>
      <c r="F169" s="6" t="s">
        <v>211</v>
      </c>
      <c r="G169" s="12">
        <v>26.72</v>
      </c>
      <c r="H169" s="8">
        <v>45753</v>
      </c>
      <c r="I169" s="12">
        <v>24.29</v>
      </c>
      <c r="J169" s="8">
        <v>45741</v>
      </c>
      <c r="K169" s="6">
        <v>-12</v>
      </c>
      <c r="L169" s="12">
        <f t="shared" si="2"/>
        <v>-291.48</v>
      </c>
    </row>
    <row r="170" spans="1:12" x14ac:dyDescent="0.2">
      <c r="A170" s="6" t="s">
        <v>203</v>
      </c>
      <c r="B170" s="7">
        <v>1277260079</v>
      </c>
      <c r="C170" s="8">
        <v>45723</v>
      </c>
      <c r="D170" s="8">
        <v>45723</v>
      </c>
      <c r="E170" s="6">
        <v>14190669766</v>
      </c>
      <c r="F170" s="6" t="s">
        <v>212</v>
      </c>
      <c r="G170" s="12">
        <v>49.19</v>
      </c>
      <c r="H170" s="8">
        <v>45753</v>
      </c>
      <c r="I170" s="12">
        <v>44.72</v>
      </c>
      <c r="J170" s="8">
        <v>45740</v>
      </c>
      <c r="K170" s="6">
        <v>-13</v>
      </c>
      <c r="L170" s="12">
        <f t="shared" si="2"/>
        <v>-581.36</v>
      </c>
    </row>
    <row r="171" spans="1:12" x14ac:dyDescent="0.2">
      <c r="A171" s="6" t="s">
        <v>203</v>
      </c>
      <c r="B171" s="7">
        <v>1277260079</v>
      </c>
      <c r="C171" s="8">
        <v>45723</v>
      </c>
      <c r="D171" s="8">
        <v>45723</v>
      </c>
      <c r="E171" s="6">
        <v>14190669787</v>
      </c>
      <c r="F171" s="6" t="s">
        <v>213</v>
      </c>
      <c r="G171" s="12">
        <v>64.7</v>
      </c>
      <c r="H171" s="8">
        <v>45753</v>
      </c>
      <c r="I171" s="12">
        <v>58.82</v>
      </c>
      <c r="J171" s="8">
        <v>45740</v>
      </c>
      <c r="K171" s="6">
        <v>-13</v>
      </c>
      <c r="L171" s="12">
        <f t="shared" si="2"/>
        <v>-764.66</v>
      </c>
    </row>
    <row r="172" spans="1:12" x14ac:dyDescent="0.2">
      <c r="A172" s="6" t="s">
        <v>203</v>
      </c>
      <c r="B172" s="7">
        <v>1277260079</v>
      </c>
      <c r="C172" s="8">
        <v>45723</v>
      </c>
      <c r="D172" s="8">
        <v>45723</v>
      </c>
      <c r="E172" s="6">
        <v>14190669821</v>
      </c>
      <c r="F172" s="6" t="s">
        <v>214</v>
      </c>
      <c r="G172" s="12">
        <v>75.06</v>
      </c>
      <c r="H172" s="8">
        <v>45753</v>
      </c>
      <c r="I172" s="12">
        <v>68.239999999999995</v>
      </c>
      <c r="J172" s="8">
        <v>45740</v>
      </c>
      <c r="K172" s="6">
        <v>-13</v>
      </c>
      <c r="L172" s="12">
        <f t="shared" si="2"/>
        <v>-887.11999999999989</v>
      </c>
    </row>
    <row r="173" spans="1:12" x14ac:dyDescent="0.2">
      <c r="A173" s="6" t="s">
        <v>203</v>
      </c>
      <c r="B173" s="7">
        <v>1277260079</v>
      </c>
      <c r="C173" s="8">
        <v>45723</v>
      </c>
      <c r="D173" s="8">
        <v>45723</v>
      </c>
      <c r="E173" s="6">
        <v>14190669842</v>
      </c>
      <c r="F173" s="6" t="s">
        <v>215</v>
      </c>
      <c r="G173" s="12">
        <v>1169.08</v>
      </c>
      <c r="H173" s="8">
        <v>45753</v>
      </c>
      <c r="I173" s="12">
        <v>1062.8</v>
      </c>
      <c r="J173" s="8">
        <v>45741</v>
      </c>
      <c r="K173" s="6">
        <v>-12</v>
      </c>
      <c r="L173" s="12">
        <f t="shared" si="2"/>
        <v>-12753.599999999999</v>
      </c>
    </row>
    <row r="174" spans="1:12" x14ac:dyDescent="0.2">
      <c r="A174" s="6" t="s">
        <v>203</v>
      </c>
      <c r="B174" s="7">
        <v>1277260079</v>
      </c>
      <c r="C174" s="8">
        <v>45723</v>
      </c>
      <c r="D174" s="8">
        <v>45723</v>
      </c>
      <c r="E174" s="6">
        <v>14190669875</v>
      </c>
      <c r="F174" s="6" t="s">
        <v>216</v>
      </c>
      <c r="G174" s="12">
        <v>7.78</v>
      </c>
      <c r="H174" s="8">
        <v>45753</v>
      </c>
      <c r="I174" s="12">
        <v>7.07</v>
      </c>
      <c r="J174" s="8">
        <v>45741</v>
      </c>
      <c r="K174" s="6">
        <v>-12</v>
      </c>
      <c r="L174" s="12">
        <f t="shared" si="2"/>
        <v>-84.84</v>
      </c>
    </row>
    <row r="175" spans="1:12" x14ac:dyDescent="0.2">
      <c r="A175" s="6" t="s">
        <v>156</v>
      </c>
      <c r="B175" s="7">
        <v>1161550072</v>
      </c>
      <c r="C175" s="8">
        <v>45723</v>
      </c>
      <c r="D175" s="8">
        <v>45723</v>
      </c>
      <c r="E175" s="6">
        <v>14192747198</v>
      </c>
      <c r="F175" s="6" t="s">
        <v>217</v>
      </c>
      <c r="G175" s="12">
        <v>1279.7</v>
      </c>
      <c r="H175" s="8">
        <v>45753</v>
      </c>
      <c r="I175" s="12">
        <v>1048.93</v>
      </c>
      <c r="J175" s="8">
        <v>45734</v>
      </c>
      <c r="K175" s="6">
        <v>-19</v>
      </c>
      <c r="L175" s="12">
        <f t="shared" si="2"/>
        <v>-19929.670000000002</v>
      </c>
    </row>
    <row r="176" spans="1:12" x14ac:dyDescent="0.2">
      <c r="A176" s="6" t="s">
        <v>156</v>
      </c>
      <c r="B176" s="7">
        <v>1161550072</v>
      </c>
      <c r="C176" s="8">
        <v>45723</v>
      </c>
      <c r="D176" s="8">
        <v>45723</v>
      </c>
      <c r="E176" s="6">
        <v>14192807799</v>
      </c>
      <c r="F176" s="6" t="s">
        <v>218</v>
      </c>
      <c r="G176" s="12">
        <v>368.71</v>
      </c>
      <c r="H176" s="8">
        <v>45753</v>
      </c>
      <c r="I176" s="12">
        <v>302.22000000000003</v>
      </c>
      <c r="J176" s="8">
        <v>45734</v>
      </c>
      <c r="K176" s="6">
        <v>-19</v>
      </c>
      <c r="L176" s="12">
        <f t="shared" si="2"/>
        <v>-5742.18</v>
      </c>
    </row>
    <row r="177" spans="1:12" x14ac:dyDescent="0.2">
      <c r="A177" s="6" t="s">
        <v>219</v>
      </c>
      <c r="B177" s="7">
        <v>1025350073</v>
      </c>
      <c r="C177" s="8">
        <v>45723</v>
      </c>
      <c r="D177" s="8">
        <v>45723</v>
      </c>
      <c r="E177" s="6">
        <v>14196597833</v>
      </c>
      <c r="F177" s="6" t="s">
        <v>220</v>
      </c>
      <c r="G177" s="12">
        <v>2061.8000000000002</v>
      </c>
      <c r="H177" s="8">
        <v>45753</v>
      </c>
      <c r="I177" s="12">
        <v>1690</v>
      </c>
      <c r="J177" s="8">
        <v>45734</v>
      </c>
      <c r="K177" s="6">
        <v>-19</v>
      </c>
      <c r="L177" s="12">
        <f t="shared" si="2"/>
        <v>-32110</v>
      </c>
    </row>
    <row r="178" spans="1:12" x14ac:dyDescent="0.2">
      <c r="A178" s="6" t="s">
        <v>221</v>
      </c>
      <c r="B178" s="7" t="s">
        <v>222</v>
      </c>
      <c r="C178" s="8">
        <v>45729</v>
      </c>
      <c r="D178" s="8">
        <v>45729</v>
      </c>
      <c r="E178" s="6">
        <v>14208316260</v>
      </c>
      <c r="F178" s="6" t="s">
        <v>223</v>
      </c>
      <c r="G178" s="12">
        <v>4593.84</v>
      </c>
      <c r="H178" s="8">
        <v>45757</v>
      </c>
      <c r="I178" s="12">
        <v>4593.84</v>
      </c>
      <c r="J178" s="8">
        <v>45740</v>
      </c>
      <c r="K178" s="6">
        <v>-17</v>
      </c>
      <c r="L178" s="12">
        <f t="shared" si="2"/>
        <v>-78095.28</v>
      </c>
    </row>
    <row r="179" spans="1:12" x14ac:dyDescent="0.2">
      <c r="A179" s="6" t="s">
        <v>79</v>
      </c>
      <c r="B179" s="7">
        <v>11545300011</v>
      </c>
      <c r="C179" s="8">
        <v>45726</v>
      </c>
      <c r="D179" s="8">
        <v>45726</v>
      </c>
      <c r="E179" s="6">
        <v>14210374227</v>
      </c>
      <c r="F179" s="6">
        <v>47</v>
      </c>
      <c r="G179" s="12">
        <v>7068.6</v>
      </c>
      <c r="H179" s="8">
        <v>45756</v>
      </c>
      <c r="I179" s="12">
        <v>6426</v>
      </c>
      <c r="J179" s="8">
        <v>45734</v>
      </c>
      <c r="K179" s="6">
        <v>-22</v>
      </c>
      <c r="L179" s="12">
        <f t="shared" si="2"/>
        <v>-141372</v>
      </c>
    </row>
    <row r="180" spans="1:12" x14ac:dyDescent="0.2">
      <c r="A180" s="6" t="s">
        <v>181</v>
      </c>
      <c r="B180" s="7">
        <v>2551120427</v>
      </c>
      <c r="C180" s="8">
        <v>45727</v>
      </c>
      <c r="D180" s="8">
        <v>45727</v>
      </c>
      <c r="E180" s="6">
        <v>14212824959</v>
      </c>
      <c r="F180" s="6">
        <v>2712</v>
      </c>
      <c r="G180" s="12">
        <v>400.59</v>
      </c>
      <c r="H180" s="8">
        <v>45757</v>
      </c>
      <c r="I180" s="12">
        <v>328.35</v>
      </c>
      <c r="J180" s="8">
        <v>45734</v>
      </c>
      <c r="K180" s="6">
        <v>-23</v>
      </c>
      <c r="L180" s="12">
        <f t="shared" si="2"/>
        <v>-7552.05</v>
      </c>
    </row>
    <row r="181" spans="1:12" x14ac:dyDescent="0.2">
      <c r="A181" s="6" t="s">
        <v>224</v>
      </c>
      <c r="B181" s="7">
        <v>534750211</v>
      </c>
      <c r="C181" s="8">
        <v>45727</v>
      </c>
      <c r="D181" s="8">
        <v>45727</v>
      </c>
      <c r="E181" s="6">
        <v>14221201620</v>
      </c>
      <c r="F181" s="6" t="s">
        <v>225</v>
      </c>
      <c r="G181" s="12">
        <v>7650.38</v>
      </c>
      <c r="H181" s="8">
        <v>45757</v>
      </c>
      <c r="I181" s="12">
        <v>6270.8</v>
      </c>
      <c r="J181" s="8">
        <v>45734</v>
      </c>
      <c r="K181" s="6">
        <v>-23</v>
      </c>
      <c r="L181" s="12">
        <f t="shared" si="2"/>
        <v>-144228.4</v>
      </c>
    </row>
    <row r="182" spans="1:12" x14ac:dyDescent="0.2">
      <c r="A182" s="6" t="s">
        <v>95</v>
      </c>
      <c r="B182" s="7">
        <v>1032450072</v>
      </c>
      <c r="C182" s="8">
        <v>45730</v>
      </c>
      <c r="D182" s="8">
        <v>45730</v>
      </c>
      <c r="E182" s="6">
        <v>14256092841</v>
      </c>
      <c r="F182" s="6">
        <v>225000106178</v>
      </c>
      <c r="G182" s="12">
        <v>2188.4</v>
      </c>
      <c r="H182" s="8">
        <v>45760</v>
      </c>
      <c r="I182" s="12">
        <v>1793.77</v>
      </c>
      <c r="J182" s="8">
        <v>45741</v>
      </c>
      <c r="K182" s="6">
        <v>-19</v>
      </c>
      <c r="L182" s="12">
        <f t="shared" si="2"/>
        <v>-34081.629999999997</v>
      </c>
    </row>
    <row r="183" spans="1:12" x14ac:dyDescent="0.2">
      <c r="A183" s="6" t="s">
        <v>95</v>
      </c>
      <c r="B183" s="7">
        <v>1032450072</v>
      </c>
      <c r="C183" s="8">
        <v>45731</v>
      </c>
      <c r="D183" s="8">
        <v>45731</v>
      </c>
      <c r="E183" s="6">
        <v>14256093276</v>
      </c>
      <c r="F183" s="6">
        <v>225000106182</v>
      </c>
      <c r="G183" s="12">
        <v>9046.1299999999992</v>
      </c>
      <c r="H183" s="8">
        <v>45761</v>
      </c>
      <c r="I183" s="12">
        <v>7414.86</v>
      </c>
      <c r="J183" s="8">
        <v>45741</v>
      </c>
      <c r="K183" s="6">
        <v>-20</v>
      </c>
      <c r="L183" s="12">
        <f t="shared" si="2"/>
        <v>-148297.19999999998</v>
      </c>
    </row>
    <row r="184" spans="1:12" x14ac:dyDescent="0.2">
      <c r="A184" s="6" t="s">
        <v>95</v>
      </c>
      <c r="B184" s="7">
        <v>1032450072</v>
      </c>
      <c r="C184" s="8">
        <v>45731</v>
      </c>
      <c r="D184" s="8">
        <v>45731</v>
      </c>
      <c r="E184" s="6">
        <v>14256093391</v>
      </c>
      <c r="F184" s="6">
        <v>225000106184</v>
      </c>
      <c r="G184" s="12">
        <v>244.81</v>
      </c>
      <c r="H184" s="8">
        <v>45761</v>
      </c>
      <c r="I184" s="12">
        <v>200.66</v>
      </c>
      <c r="J184" s="8">
        <v>45741</v>
      </c>
      <c r="K184" s="6">
        <v>-20</v>
      </c>
      <c r="L184" s="12">
        <f t="shared" si="2"/>
        <v>-4013.2</v>
      </c>
    </row>
    <row r="185" spans="1:12" x14ac:dyDescent="0.2">
      <c r="A185" s="6" t="s">
        <v>95</v>
      </c>
      <c r="B185" s="7">
        <v>1032450072</v>
      </c>
      <c r="C185" s="8">
        <v>45731</v>
      </c>
      <c r="D185" s="8">
        <v>45731</v>
      </c>
      <c r="E185" s="6">
        <v>14256093642</v>
      </c>
      <c r="F185" s="6">
        <v>225000106186</v>
      </c>
      <c r="G185" s="12">
        <v>364.99</v>
      </c>
      <c r="H185" s="8">
        <v>45761</v>
      </c>
      <c r="I185" s="12">
        <v>299.17</v>
      </c>
      <c r="J185" s="8">
        <v>45741</v>
      </c>
      <c r="K185" s="6">
        <v>-20</v>
      </c>
      <c r="L185" s="12">
        <f t="shared" si="2"/>
        <v>-5983.4000000000005</v>
      </c>
    </row>
    <row r="186" spans="1:12" x14ac:dyDescent="0.2">
      <c r="A186" s="6" t="s">
        <v>95</v>
      </c>
      <c r="B186" s="7">
        <v>1032450072</v>
      </c>
      <c r="C186" s="8">
        <v>45731</v>
      </c>
      <c r="D186" s="8">
        <v>45731</v>
      </c>
      <c r="E186" s="6">
        <v>14256093773</v>
      </c>
      <c r="F186" s="6">
        <v>225000106187</v>
      </c>
      <c r="G186" s="12">
        <v>12.93</v>
      </c>
      <c r="H186" s="8">
        <v>45761</v>
      </c>
      <c r="I186" s="12">
        <v>10.6</v>
      </c>
      <c r="J186" s="8">
        <v>45741</v>
      </c>
      <c r="K186" s="6">
        <v>-20</v>
      </c>
      <c r="L186" s="12">
        <f t="shared" si="2"/>
        <v>-212</v>
      </c>
    </row>
    <row r="187" spans="1:12" x14ac:dyDescent="0.2">
      <c r="A187" s="6" t="s">
        <v>95</v>
      </c>
      <c r="B187" s="7">
        <v>1032450072</v>
      </c>
      <c r="C187" s="8">
        <v>45730</v>
      </c>
      <c r="D187" s="8">
        <v>45730</v>
      </c>
      <c r="E187" s="6">
        <v>14256094002</v>
      </c>
      <c r="F187" s="6">
        <v>225000106185</v>
      </c>
      <c r="G187" s="12">
        <v>13602.95</v>
      </c>
      <c r="H187" s="8">
        <v>45760</v>
      </c>
      <c r="I187" s="12">
        <v>11149.96</v>
      </c>
      <c r="J187" s="8">
        <v>45741</v>
      </c>
      <c r="K187" s="6">
        <v>-19</v>
      </c>
      <c r="L187" s="12">
        <f t="shared" si="2"/>
        <v>-211849.24</v>
      </c>
    </row>
    <row r="188" spans="1:12" ht="15" x14ac:dyDescent="0.25">
      <c r="H188" s="14" t="s">
        <v>226</v>
      </c>
      <c r="I188" s="15">
        <f>SUM(I2:I187)</f>
        <v>509190.7799999998</v>
      </c>
      <c r="J188" s="14"/>
      <c r="K188" s="14"/>
      <c r="L188" s="15">
        <f>SUM(L2:L187)</f>
        <v>-8223646.2100000028</v>
      </c>
    </row>
    <row r="189" spans="1:12" x14ac:dyDescent="0.2">
      <c r="J189" s="16" t="s">
        <v>227</v>
      </c>
      <c r="K189" s="16"/>
      <c r="L189" s="17">
        <f>L188/I188</f>
        <v>-16.150422460516676</v>
      </c>
    </row>
  </sheetData>
  <mergeCells count="1">
    <mergeCell ref="J189:K189"/>
  </mergeCells>
  <pageMargins left="0.7" right="0.7" top="0.75" bottom="0.75" header="0.3" footer="0.3"/>
  <pageSetup paperSize="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Siragna</dc:creator>
  <cp:lastModifiedBy>Simona Siragna</cp:lastModifiedBy>
  <dcterms:created xsi:type="dcterms:W3CDTF">2025-04-07T12:23:25Z</dcterms:created>
  <dcterms:modified xsi:type="dcterms:W3CDTF">2025-04-07T12:23:25Z</dcterms:modified>
</cp:coreProperties>
</file>