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.malis\Desktop\Da pubblicare sul sito\Amministrazione trasparente\Assenze\"/>
    </mc:Choice>
  </mc:AlternateContent>
  <xr:revisionPtr revIDLastSave="0" documentId="13_ncr:1_{4C222973-3493-477F-9CF6-72C29510547D}" xr6:coauthVersionLast="36" xr6:coauthVersionMax="47" xr10:uidLastSave="{00000000-0000-0000-0000-000000000000}"/>
  <bookViews>
    <workbookView xWindow="0" yWindow="0" windowWidth="28710" windowHeight="4620" xr2:uid="{00000000-000D-0000-FFFF-FFFF00000000}"/>
  </bookViews>
  <sheets>
    <sheet name="2° Tim 2025" sheetId="55" r:id="rId1"/>
  </sheets>
  <definedNames>
    <definedName name="_xlnm.Print_Area" localSheetId="0">'2° Tim 2025'!$A$1:$E$35</definedName>
    <definedName name="Print_Area" localSheetId="0">'2° Tim 2025'!$A$1:$E$32</definedName>
  </definedNames>
  <calcPr calcId="191029"/>
</workbook>
</file>

<file path=xl/calcChain.xml><?xml version="1.0" encoding="utf-8"?>
<calcChain xmlns="http://schemas.openxmlformats.org/spreadsheetml/2006/main">
  <c r="D25" i="55" l="1"/>
  <c r="C25" i="55"/>
  <c r="B29" i="55"/>
  <c r="B25" i="55"/>
  <c r="C29" i="55" l="1"/>
  <c r="C30" i="55" l="1"/>
  <c r="B30" i="55"/>
  <c r="B31" i="55"/>
  <c r="E28" i="55"/>
  <c r="E27" i="55"/>
  <c r="E26" i="55"/>
  <c r="E24" i="55"/>
  <c r="C31" i="55"/>
  <c r="D16" i="55" l="1"/>
  <c r="E13" i="55"/>
  <c r="E14" i="55"/>
  <c r="E15" i="55"/>
  <c r="D30" i="55" l="1"/>
  <c r="D29" i="55"/>
  <c r="E25" i="55"/>
  <c r="E30" i="55" s="1"/>
  <c r="D18" i="55"/>
  <c r="B16" i="55"/>
  <c r="B18" i="55" s="1"/>
  <c r="E12" i="55"/>
  <c r="D17" i="55"/>
  <c r="C17" i="55"/>
  <c r="B17" i="55"/>
  <c r="E7" i="55"/>
  <c r="D31" i="55" l="1"/>
  <c r="E29" i="55"/>
  <c r="E31" i="55" s="1"/>
  <c r="E16" i="55"/>
  <c r="E18" i="55" s="1"/>
  <c r="E17" i="55"/>
  <c r="B19" i="55"/>
  <c r="D19" i="55"/>
  <c r="C18" i="55"/>
  <c r="C19" i="55" s="1"/>
  <c r="E19" i="55" l="1"/>
</calcChain>
</file>

<file path=xl/sharedStrings.xml><?xml version="1.0" encoding="utf-8"?>
<sst xmlns="http://schemas.openxmlformats.org/spreadsheetml/2006/main" count="38" uniqueCount="24">
  <si>
    <t>assenze per ferie</t>
  </si>
  <si>
    <t>assenze per malattia</t>
  </si>
  <si>
    <t>altre assenze</t>
  </si>
  <si>
    <t>GIORNI LAVORATI</t>
  </si>
  <si>
    <t>% Assenza</t>
  </si>
  <si>
    <t xml:space="preserve">%  Presenza  </t>
  </si>
  <si>
    <t>giorni lavorativi</t>
  </si>
  <si>
    <t>periodo</t>
  </si>
  <si>
    <t>tassi di presenza / assenza del personale dell'ente</t>
  </si>
  <si>
    <t>n. dipendenti</t>
  </si>
  <si>
    <t>PERSONALE DIRIGENZIALE</t>
  </si>
  <si>
    <t>n. dirigenti</t>
  </si>
  <si>
    <t xml:space="preserve">  </t>
  </si>
  <si>
    <t xml:space="preserve"> </t>
  </si>
  <si>
    <t>riepilogo 1° trimestre</t>
  </si>
  <si>
    <t>Comune di Gressoney-Saint-Jean</t>
  </si>
  <si>
    <t>assenze per ferie Segretario comunale</t>
  </si>
  <si>
    <t>assenze per malattia Segretario comunale</t>
  </si>
  <si>
    <t>altre assenze Segretario comunale</t>
  </si>
  <si>
    <t>Personale dipendente del Comune di Gressoney- Saint-Jean</t>
  </si>
  <si>
    <t>3° trimestre anno 2025</t>
  </si>
  <si>
    <t>luglio</t>
  </si>
  <si>
    <t xml:space="preserve">agosto </t>
  </si>
  <si>
    <t>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</si>
</sst>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0" applyNumberFormat="1"/>
    <xf numFmtId="1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B51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120" zoomScaleNormal="120" workbookViewId="0">
      <selection activeCell="D29" sqref="D29"/>
    </sheetView>
  </sheetViews>
  <sheetFormatPr defaultColWidth="9.140625" defaultRowHeight="12.75" x14ac:dyDescent="0.2"/>
  <cols>
    <col min="1" max="1" width="30.28515625" style="6" customWidth="1"/>
    <col min="2" max="2" width="12" style="6" customWidth="1"/>
    <col min="3" max="3" width="11.140625" style="6" customWidth="1"/>
    <col min="4" max="4" width="13.85546875" style="6" customWidth="1"/>
    <col min="5" max="5" width="15.28515625" style="3" bestFit="1" customWidth="1"/>
  </cols>
  <sheetData>
    <row r="1" spans="1:12" ht="15.75" x14ac:dyDescent="0.25">
      <c r="A1" s="21" t="s">
        <v>15</v>
      </c>
      <c r="B1" s="21"/>
      <c r="C1" s="21"/>
      <c r="D1" s="21"/>
      <c r="E1" s="21"/>
    </row>
    <row r="2" spans="1:12" ht="15.75" x14ac:dyDescent="0.25">
      <c r="A2" s="21"/>
      <c r="B2" s="21"/>
      <c r="C2" s="21"/>
      <c r="D2" s="21"/>
      <c r="E2" s="21"/>
    </row>
    <row r="3" spans="1:12" ht="15" x14ac:dyDescent="0.2">
      <c r="A3" s="22" t="s">
        <v>8</v>
      </c>
      <c r="B3" s="22"/>
      <c r="C3" s="22"/>
      <c r="D3" s="22"/>
      <c r="E3" s="22"/>
    </row>
    <row r="4" spans="1:12" x14ac:dyDescent="0.2">
      <c r="A4" s="23" t="s">
        <v>20</v>
      </c>
      <c r="B4" s="23"/>
      <c r="C4" s="23"/>
      <c r="D4" s="23"/>
      <c r="E4" s="23"/>
    </row>
    <row r="5" spans="1:12" x14ac:dyDescent="0.2">
      <c r="A5" s="2"/>
      <c r="B5" s="2"/>
      <c r="C5" s="2"/>
      <c r="D5" s="2"/>
    </row>
    <row r="6" spans="1:12" x14ac:dyDescent="0.2">
      <c r="A6" s="4" t="s">
        <v>7</v>
      </c>
      <c r="B6" s="5" t="s">
        <v>21</v>
      </c>
      <c r="C6" s="5" t="s">
        <v>22</v>
      </c>
      <c r="D6" s="5" t="s">
        <v>23</v>
      </c>
      <c r="E6" s="5" t="s">
        <v>14</v>
      </c>
    </row>
    <row r="7" spans="1:12" x14ac:dyDescent="0.2">
      <c r="A7" s="4" t="s">
        <v>6</v>
      </c>
      <c r="B7" s="5">
        <v>23</v>
      </c>
      <c r="C7" s="5">
        <v>20</v>
      </c>
      <c r="D7" s="5">
        <v>22</v>
      </c>
      <c r="E7" s="5">
        <f>SUM(B7:D7)</f>
        <v>65</v>
      </c>
      <c r="F7" s="3"/>
      <c r="G7" s="3"/>
      <c r="H7" s="3"/>
      <c r="I7" s="2"/>
      <c r="J7" s="3"/>
      <c r="K7" s="3"/>
      <c r="L7" s="3"/>
    </row>
    <row r="8" spans="1:12" x14ac:dyDescent="0.2">
      <c r="C8" s="7"/>
      <c r="G8" s="8"/>
    </row>
    <row r="9" spans="1:12" x14ac:dyDescent="0.2">
      <c r="A9" s="20" t="s">
        <v>10</v>
      </c>
      <c r="B9" s="20"/>
      <c r="C9" s="20"/>
      <c r="D9" s="20"/>
      <c r="E9" s="20"/>
      <c r="G9" s="8"/>
    </row>
    <row r="10" spans="1:12" x14ac:dyDescent="0.2">
      <c r="A10" s="5"/>
      <c r="B10" s="5" t="s">
        <v>21</v>
      </c>
      <c r="C10" s="5" t="s">
        <v>22</v>
      </c>
      <c r="D10" s="5" t="s">
        <v>23</v>
      </c>
      <c r="E10" s="5" t="s">
        <v>14</v>
      </c>
      <c r="G10" s="8"/>
    </row>
    <row r="11" spans="1:12" x14ac:dyDescent="0.2">
      <c r="A11" s="4" t="s">
        <v>11</v>
      </c>
      <c r="B11" s="5">
        <v>1</v>
      </c>
      <c r="C11" s="5">
        <v>1</v>
      </c>
      <c r="D11" s="5">
        <v>1</v>
      </c>
      <c r="E11" s="5">
        <v>1</v>
      </c>
      <c r="G11" s="8"/>
      <c r="I11" s="1"/>
      <c r="J11" s="1"/>
      <c r="K11" s="1"/>
      <c r="L11" s="1"/>
    </row>
    <row r="12" spans="1:12" x14ac:dyDescent="0.2">
      <c r="A12" s="4" t="s">
        <v>6</v>
      </c>
      <c r="B12" s="5">
        <v>23</v>
      </c>
      <c r="C12" s="5">
        <v>20</v>
      </c>
      <c r="D12" s="5">
        <v>22</v>
      </c>
      <c r="E12" s="5">
        <f>SUM(B12:D12)</f>
        <v>65</v>
      </c>
      <c r="G12" s="8"/>
      <c r="I12" s="1"/>
      <c r="J12" s="1"/>
      <c r="K12" s="1"/>
      <c r="L12" s="1"/>
    </row>
    <row r="13" spans="1:12" x14ac:dyDescent="0.2">
      <c r="A13" s="4" t="s">
        <v>16</v>
      </c>
      <c r="B13" s="5">
        <v>7</v>
      </c>
      <c r="C13" s="5">
        <v>2</v>
      </c>
      <c r="D13" s="5">
        <v>3</v>
      </c>
      <c r="E13" s="5">
        <f>SUM(B13:D13)</f>
        <v>12</v>
      </c>
      <c r="G13" s="8"/>
      <c r="I13" s="1"/>
      <c r="J13" s="1"/>
      <c r="K13" s="1"/>
      <c r="L13" s="1"/>
    </row>
    <row r="14" spans="1:12" x14ac:dyDescent="0.2">
      <c r="A14" s="4" t="s">
        <v>17</v>
      </c>
      <c r="B14" s="5">
        <v>0</v>
      </c>
      <c r="C14" s="5">
        <v>0</v>
      </c>
      <c r="D14" s="5">
        <v>0</v>
      </c>
      <c r="E14" s="5">
        <f>SUM(B14:D14)</f>
        <v>0</v>
      </c>
      <c r="G14" s="8"/>
      <c r="I14" s="1"/>
      <c r="J14" s="1"/>
      <c r="K14" s="1"/>
      <c r="L14" s="1"/>
    </row>
    <row r="15" spans="1:12" x14ac:dyDescent="0.2">
      <c r="A15" s="4" t="s">
        <v>18</v>
      </c>
      <c r="B15" s="5">
        <v>0</v>
      </c>
      <c r="C15" s="5">
        <v>0</v>
      </c>
      <c r="D15" s="5">
        <v>0</v>
      </c>
      <c r="E15" s="5">
        <f>SUM(B15:D15)</f>
        <v>0</v>
      </c>
      <c r="G15" s="8"/>
      <c r="H15" s="1"/>
      <c r="I15" s="1"/>
      <c r="J15" s="1"/>
      <c r="K15" s="1"/>
      <c r="L15" s="1"/>
    </row>
    <row r="16" spans="1:12" x14ac:dyDescent="0.2">
      <c r="A16" s="4" t="s">
        <v>3</v>
      </c>
      <c r="B16" s="5">
        <f>B12-B13-B14-B15</f>
        <v>16</v>
      </c>
      <c r="C16" s="5">
        <v>21</v>
      </c>
      <c r="D16" s="5">
        <f t="shared" ref="D16" si="0">D12-D13-D14-D15</f>
        <v>19</v>
      </c>
      <c r="E16" s="5">
        <f>E12-E13-E14-E15</f>
        <v>53</v>
      </c>
      <c r="G16" s="8"/>
      <c r="H16" s="1"/>
      <c r="I16" s="1"/>
      <c r="J16" s="1"/>
      <c r="K16" t="s">
        <v>12</v>
      </c>
    </row>
    <row r="17" spans="1:12" x14ac:dyDescent="0.2">
      <c r="A17" s="9" t="s">
        <v>4</v>
      </c>
      <c r="B17" s="14">
        <f>SUM(B13+B14+B15)/B12</f>
        <v>0.30434782608695654</v>
      </c>
      <c r="C17" s="14">
        <f t="shared" ref="C17:D17" si="1">SUM(C13+C14+C15)/C12</f>
        <v>0.1</v>
      </c>
      <c r="D17" s="14">
        <f t="shared" si="1"/>
        <v>0.13636363636363635</v>
      </c>
      <c r="E17" s="14">
        <f>SUM(E13+E14+E15)/E12</f>
        <v>0.18461538461538463</v>
      </c>
      <c r="G17" s="8"/>
      <c r="H17" s="1"/>
      <c r="I17" s="1"/>
      <c r="J17" s="1"/>
    </row>
    <row r="18" spans="1:12" x14ac:dyDescent="0.2">
      <c r="A18" s="9" t="s">
        <v>5</v>
      </c>
      <c r="B18" s="14">
        <f>SUM(B16/B12)</f>
        <v>0.69565217391304346</v>
      </c>
      <c r="C18" s="14">
        <f t="shared" ref="C18:D18" si="2">SUM(C16/C12)</f>
        <v>1.05</v>
      </c>
      <c r="D18" s="14">
        <f t="shared" si="2"/>
        <v>0.86363636363636365</v>
      </c>
      <c r="E18" s="14">
        <f>SUM(E16/E12)</f>
        <v>0.81538461538461537</v>
      </c>
      <c r="G18" s="8"/>
      <c r="H18" s="1"/>
      <c r="I18" s="1"/>
      <c r="J18" s="1"/>
    </row>
    <row r="19" spans="1:12" x14ac:dyDescent="0.2">
      <c r="A19" s="4"/>
      <c r="B19" s="14">
        <f>SUM(B17:B18)</f>
        <v>1</v>
      </c>
      <c r="C19" s="14">
        <f t="shared" ref="C19:D19" si="3">SUM(C17:C18)</f>
        <v>1.1500000000000001</v>
      </c>
      <c r="D19" s="14">
        <f t="shared" si="3"/>
        <v>1</v>
      </c>
      <c r="E19" s="14">
        <f>SUM(E17:E18)</f>
        <v>1</v>
      </c>
      <c r="G19" s="8"/>
      <c r="H19" s="1"/>
      <c r="I19" s="1"/>
      <c r="J19" s="1"/>
    </row>
    <row r="20" spans="1:12" x14ac:dyDescent="0.2">
      <c r="C20" s="7"/>
      <c r="G20" s="8"/>
      <c r="H20" s="1"/>
      <c r="I20" s="1"/>
      <c r="J20" s="1"/>
    </row>
    <row r="21" spans="1:12" x14ac:dyDescent="0.2">
      <c r="F21" s="3"/>
      <c r="G21" s="3"/>
      <c r="H21" s="3"/>
      <c r="I21" s="3"/>
      <c r="J21" s="3"/>
      <c r="K21" s="3"/>
      <c r="L21" s="3"/>
    </row>
    <row r="22" spans="1:12" x14ac:dyDescent="0.2">
      <c r="A22" s="20" t="s">
        <v>19</v>
      </c>
      <c r="B22" s="20"/>
      <c r="C22" s="20"/>
      <c r="D22" s="20"/>
      <c r="E22" s="20"/>
      <c r="F22" s="3"/>
      <c r="G22" s="3"/>
      <c r="H22" s="3"/>
      <c r="I22" s="3"/>
      <c r="J22" s="3"/>
      <c r="K22" s="3"/>
      <c r="L22" s="3"/>
    </row>
    <row r="23" spans="1:12" x14ac:dyDescent="0.2">
      <c r="A23" s="5"/>
      <c r="B23" s="5" t="s">
        <v>21</v>
      </c>
      <c r="C23" s="5" t="s">
        <v>22</v>
      </c>
      <c r="D23" s="5" t="s">
        <v>23</v>
      </c>
      <c r="E23" s="5" t="s">
        <v>14</v>
      </c>
      <c r="F23" s="3"/>
      <c r="G23" s="3"/>
      <c r="H23" s="3"/>
      <c r="I23" s="3"/>
      <c r="J23" s="3"/>
      <c r="K23" s="3"/>
      <c r="L23" s="3"/>
    </row>
    <row r="24" spans="1:12" x14ac:dyDescent="0.2">
      <c r="A24" s="4" t="s">
        <v>9</v>
      </c>
      <c r="B24" s="5">
        <v>13</v>
      </c>
      <c r="C24" s="5">
        <v>13</v>
      </c>
      <c r="D24" s="5">
        <v>12</v>
      </c>
      <c r="E24" s="5">
        <f t="shared" ref="E24:E29" si="4">B24+C24+D24</f>
        <v>38</v>
      </c>
      <c r="F24" s="3"/>
      <c r="G24" s="3"/>
      <c r="H24" s="10"/>
      <c r="I24" s="10"/>
      <c r="J24" s="10" t="s">
        <v>13</v>
      </c>
      <c r="K24" s="10"/>
      <c r="L24" s="10"/>
    </row>
    <row r="25" spans="1:12" x14ac:dyDescent="0.2">
      <c r="A25" s="4" t="s">
        <v>6</v>
      </c>
      <c r="B25" s="5">
        <f>B24*B7</f>
        <v>299</v>
      </c>
      <c r="C25" s="5">
        <f>C24*C7</f>
        <v>260</v>
      </c>
      <c r="D25" s="5">
        <f>D24*D7</f>
        <v>264</v>
      </c>
      <c r="E25" s="5">
        <f t="shared" si="4"/>
        <v>823</v>
      </c>
      <c r="F25" s="3"/>
      <c r="G25" s="3"/>
    </row>
    <row r="26" spans="1:12" x14ac:dyDescent="0.2">
      <c r="A26" s="4" t="s">
        <v>0</v>
      </c>
      <c r="B26" s="15">
        <v>38.619999999999997</v>
      </c>
      <c r="C26" s="15">
        <v>37.96</v>
      </c>
      <c r="D26" s="15">
        <v>35.72</v>
      </c>
      <c r="E26" s="15">
        <f t="shared" si="4"/>
        <v>112.3</v>
      </c>
      <c r="F26" s="3"/>
      <c r="G26" s="3"/>
    </row>
    <row r="27" spans="1:12" x14ac:dyDescent="0.2">
      <c r="A27" s="4" t="s">
        <v>1</v>
      </c>
      <c r="B27" s="19">
        <v>0</v>
      </c>
      <c r="C27" s="15">
        <v>0</v>
      </c>
      <c r="D27" s="15">
        <v>0</v>
      </c>
      <c r="E27" s="15">
        <f t="shared" si="4"/>
        <v>0</v>
      </c>
      <c r="F27" s="3"/>
      <c r="G27" s="3"/>
    </row>
    <row r="28" spans="1:12" x14ac:dyDescent="0.2">
      <c r="A28" s="4" t="s">
        <v>2</v>
      </c>
      <c r="B28" s="15">
        <v>8.67</v>
      </c>
      <c r="C28" s="15">
        <v>3</v>
      </c>
      <c r="D28" s="15">
        <v>17.239999999999998</v>
      </c>
      <c r="E28" s="15">
        <f t="shared" si="4"/>
        <v>28.909999999999997</v>
      </c>
      <c r="F28" s="11"/>
      <c r="G28" s="11"/>
    </row>
    <row r="29" spans="1:12" x14ac:dyDescent="0.2">
      <c r="A29" s="4" t="s">
        <v>3</v>
      </c>
      <c r="B29" s="15">
        <f>B25-B26-B27-B28</f>
        <v>251.71</v>
      </c>
      <c r="C29" s="15">
        <f>C25-C26-C27-C28</f>
        <v>219.04</v>
      </c>
      <c r="D29" s="15">
        <f>D25-D26-D27-D28</f>
        <v>211.04</v>
      </c>
      <c r="E29" s="15">
        <f t="shared" si="4"/>
        <v>681.79</v>
      </c>
      <c r="F29" s="12"/>
      <c r="G29" s="12"/>
      <c r="H29" s="1"/>
    </row>
    <row r="30" spans="1:12" x14ac:dyDescent="0.2">
      <c r="A30" s="16" t="s">
        <v>4</v>
      </c>
      <c r="B30" s="17">
        <f>(B26+B27+B28)/336</f>
        <v>0.14074404761904763</v>
      </c>
      <c r="C30" s="17">
        <f>(C26+C27+C28)/C25</f>
        <v>0.15753846153846154</v>
      </c>
      <c r="D30" s="17">
        <f>(D26+D27+D28)/D25</f>
        <v>0.20060606060606059</v>
      </c>
      <c r="E30" s="17">
        <f>(E26+E27+E28)/E25</f>
        <v>0.17157958687727823</v>
      </c>
      <c r="F30" s="13"/>
      <c r="G30" s="13"/>
    </row>
    <row r="31" spans="1:12" x14ac:dyDescent="0.2">
      <c r="A31" s="16" t="s">
        <v>5</v>
      </c>
      <c r="B31" s="17">
        <f>B29/B25</f>
        <v>0.84183946488294314</v>
      </c>
      <c r="C31" s="17">
        <f>C29/C25</f>
        <v>0.84246153846153848</v>
      </c>
      <c r="D31" s="17">
        <f>D29/D25</f>
        <v>0.79939393939393932</v>
      </c>
      <c r="E31" s="17">
        <f>E29/E25</f>
        <v>0.82842041312272174</v>
      </c>
    </row>
    <row r="32" spans="1:12" x14ac:dyDescent="0.2">
      <c r="A32" s="18"/>
      <c r="B32" s="17">
        <v>0.99999999999999989</v>
      </c>
      <c r="C32" s="17">
        <v>1</v>
      </c>
      <c r="D32" s="17">
        <v>1</v>
      </c>
      <c r="E32" s="17">
        <v>1</v>
      </c>
    </row>
    <row r="36" spans="5:5" x14ac:dyDescent="0.2">
      <c r="E36" s="3" t="s">
        <v>13</v>
      </c>
    </row>
  </sheetData>
  <mergeCells count="6">
    <mergeCell ref="A22:E22"/>
    <mergeCell ref="A1:E1"/>
    <mergeCell ref="A2:E2"/>
    <mergeCell ref="A3:E3"/>
    <mergeCell ref="A4:E4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2° Tim 2025</vt:lpstr>
      <vt:lpstr>'2° Tim 2025'!Area_stampa</vt:lpstr>
      <vt:lpstr>'2° Tim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Comunità Montana Mont Rose</dc:creator>
  <cp:lastModifiedBy>Monica MALIS</cp:lastModifiedBy>
  <cp:lastPrinted>2024-08-08T07:45:10Z</cp:lastPrinted>
  <dcterms:created xsi:type="dcterms:W3CDTF">2010-06-08T12:27:55Z</dcterms:created>
  <dcterms:modified xsi:type="dcterms:W3CDTF">2025-10-13T13:27:40Z</dcterms:modified>
</cp:coreProperties>
</file>